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ouka-my.sharepoint.com/personal/chinwe_remi-lawal_mouka_com/Documents/Desktop/"/>
    </mc:Choice>
  </mc:AlternateContent>
  <xr:revisionPtr revIDLastSave="0" documentId="8_{F1425CE6-C6D9-497B-8AD4-E5217129B436}" xr6:coauthVersionLast="47" xr6:coauthVersionMax="47" xr10:uidLastSave="{00000000-0000-0000-0000-000000000000}"/>
  <bookViews>
    <workbookView xWindow="-110" yWindow="-110" windowWidth="19420" windowHeight="10300" xr2:uid="{771F85A3-52D2-4721-814B-BC5F5BFBB9C9}"/>
  </bookViews>
  <sheets>
    <sheet name="Distr. (south)" sheetId="1" r:id="rId1"/>
  </sheets>
  <externalReferences>
    <externalReference r:id="rId2"/>
  </externalReferences>
  <definedNames>
    <definedName name="_xlnm.Print_Area" localSheetId="0">'Distr. (south)'!$B$1:$L$40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" l="1"/>
  <c r="C68" i="1"/>
  <c r="C67" i="1"/>
  <c r="C63" i="1"/>
  <c r="C62" i="1"/>
  <c r="L61" i="1"/>
  <c r="L60" i="1"/>
  <c r="L59" i="1"/>
  <c r="F59" i="1"/>
  <c r="C59" i="1"/>
  <c r="L58" i="1"/>
  <c r="F58" i="1"/>
  <c r="C58" i="1"/>
  <c r="L57" i="1"/>
  <c r="F57" i="1"/>
  <c r="L56" i="1"/>
  <c r="F56" i="1"/>
  <c r="L55" i="1"/>
  <c r="F55" i="1"/>
  <c r="C55" i="1"/>
  <c r="L54" i="1"/>
  <c r="F54" i="1"/>
  <c r="C54" i="1"/>
  <c r="L53" i="1"/>
  <c r="F53" i="1"/>
  <c r="C53" i="1"/>
  <c r="L52" i="1"/>
  <c r="F52" i="1"/>
  <c r="C52" i="1"/>
  <c r="F51" i="1"/>
  <c r="C51" i="1"/>
  <c r="F50" i="1"/>
  <c r="L49" i="1"/>
  <c r="I49" i="1"/>
  <c r="F49" i="1"/>
  <c r="I48" i="1"/>
  <c r="F48" i="1"/>
  <c r="C48" i="1"/>
  <c r="L47" i="1"/>
  <c r="I47" i="1"/>
  <c r="F47" i="1"/>
  <c r="C47" i="1"/>
  <c r="L46" i="1"/>
  <c r="I46" i="1"/>
  <c r="F46" i="1"/>
  <c r="C46" i="1"/>
  <c r="L45" i="1"/>
  <c r="F45" i="1"/>
  <c r="L44" i="1"/>
  <c r="F44" i="1"/>
  <c r="I43" i="1"/>
  <c r="F43" i="1"/>
  <c r="C43" i="1"/>
  <c r="L42" i="1"/>
  <c r="I42" i="1"/>
  <c r="F42" i="1"/>
  <c r="C42" i="1"/>
  <c r="L41" i="1"/>
  <c r="I41" i="1"/>
  <c r="F41" i="1"/>
  <c r="C41" i="1"/>
  <c r="L40" i="1"/>
  <c r="I40" i="1"/>
  <c r="F40" i="1"/>
  <c r="F39" i="1"/>
  <c r="L38" i="1"/>
  <c r="F38" i="1"/>
  <c r="C38" i="1"/>
  <c r="L37" i="1"/>
  <c r="I37" i="1"/>
  <c r="C37" i="1"/>
  <c r="L36" i="1"/>
  <c r="F36" i="1"/>
  <c r="C36" i="1"/>
  <c r="F35" i="1"/>
  <c r="C35" i="1"/>
  <c r="L34" i="1"/>
  <c r="F34" i="1"/>
  <c r="C34" i="1"/>
  <c r="L33" i="1"/>
  <c r="F33" i="1"/>
  <c r="L32" i="1"/>
  <c r="F32" i="1"/>
  <c r="L31" i="1"/>
  <c r="F31" i="1"/>
  <c r="C31" i="1"/>
  <c r="L30" i="1"/>
  <c r="F30" i="1"/>
  <c r="C30" i="1"/>
  <c r="L29" i="1"/>
  <c r="F29" i="1"/>
  <c r="C29" i="1"/>
  <c r="L28" i="1"/>
  <c r="I28" i="1"/>
  <c r="F28" i="1"/>
  <c r="C28" i="1"/>
  <c r="L27" i="1"/>
  <c r="I27" i="1"/>
  <c r="F27" i="1"/>
  <c r="C27" i="1"/>
  <c r="I26" i="1"/>
  <c r="F26" i="1"/>
  <c r="C26" i="1"/>
  <c r="L25" i="1"/>
  <c r="I25" i="1"/>
  <c r="F25" i="1"/>
  <c r="C25" i="1"/>
  <c r="L24" i="1"/>
  <c r="I24" i="1"/>
  <c r="F24" i="1"/>
  <c r="C24" i="1"/>
  <c r="L23" i="1"/>
  <c r="I23" i="1"/>
  <c r="F23" i="1"/>
  <c r="C23" i="1"/>
  <c r="L22" i="1"/>
  <c r="I22" i="1"/>
  <c r="F22" i="1"/>
  <c r="C22" i="1"/>
  <c r="L21" i="1"/>
  <c r="I21" i="1"/>
  <c r="F21" i="1"/>
  <c r="C21" i="1"/>
  <c r="L20" i="1"/>
  <c r="I20" i="1"/>
  <c r="F20" i="1"/>
  <c r="L19" i="1"/>
  <c r="I19" i="1"/>
  <c r="F19" i="1"/>
  <c r="C19" i="1"/>
  <c r="L18" i="1"/>
  <c r="I18" i="1"/>
  <c r="F18" i="1"/>
  <c r="C18" i="1"/>
  <c r="L17" i="1"/>
  <c r="I17" i="1"/>
  <c r="F17" i="1"/>
  <c r="C17" i="1"/>
  <c r="L16" i="1"/>
  <c r="I16" i="1"/>
  <c r="F16" i="1"/>
  <c r="L15" i="1"/>
  <c r="I15" i="1"/>
  <c r="F15" i="1"/>
  <c r="L14" i="1"/>
  <c r="I14" i="1"/>
  <c r="F14" i="1"/>
  <c r="C14" i="1"/>
  <c r="L13" i="1"/>
  <c r="I13" i="1"/>
  <c r="F13" i="1"/>
  <c r="C13" i="1"/>
  <c r="L12" i="1"/>
  <c r="I12" i="1"/>
  <c r="F12" i="1"/>
  <c r="C12" i="1"/>
  <c r="L11" i="1"/>
  <c r="I11" i="1"/>
  <c r="F11" i="1"/>
  <c r="C11" i="1"/>
  <c r="L10" i="1"/>
  <c r="I10" i="1"/>
  <c r="F10" i="1"/>
  <c r="C10" i="1"/>
  <c r="L9" i="1"/>
  <c r="I9" i="1"/>
  <c r="F9" i="1"/>
  <c r="C9" i="1"/>
  <c r="L8" i="1"/>
  <c r="I8" i="1"/>
  <c r="F8" i="1"/>
  <c r="C8" i="1"/>
  <c r="L7" i="1"/>
  <c r="I7" i="1"/>
  <c r="F7" i="1"/>
  <c r="C7" i="1"/>
</calcChain>
</file>

<file path=xl/sharedStrings.xml><?xml version="1.0" encoding="utf-8"?>
<sst xmlns="http://schemas.openxmlformats.org/spreadsheetml/2006/main" count="227" uniqueCount="203">
  <si>
    <t>Lagos, West, Benin (Our Selling Pricelist Including 7.5% VAT)</t>
  </si>
  <si>
    <t>L     U     X     U     R     Y</t>
  </si>
  <si>
    <t>C     O     M     F     O     R     T</t>
  </si>
  <si>
    <t>V     A     L     U     E</t>
  </si>
  <si>
    <t>WELLBEING REGAL</t>
  </si>
  <si>
    <t>UNIT PRICE</t>
  </si>
  <si>
    <t>FLORA</t>
  </si>
  <si>
    <t xml:space="preserve">SUPER FLORA </t>
  </si>
  <si>
    <t>COMFY</t>
  </si>
  <si>
    <t>REGAL (75X42X8)</t>
  </si>
  <si>
    <t>FLORA (75X30X3)</t>
  </si>
  <si>
    <t>SUPER FLORA (75X36X8)</t>
  </si>
  <si>
    <t>COMFY (75X30X4)</t>
  </si>
  <si>
    <t>REGAL (75X54X8)</t>
  </si>
  <si>
    <t>FLORA (75X30X4)</t>
  </si>
  <si>
    <t>SUPER FLORA (75X42X8)</t>
  </si>
  <si>
    <t>REGAL (75X54X10)</t>
  </si>
  <si>
    <t>FLORA (75X30X6)</t>
  </si>
  <si>
    <t>SUPER FLORA (75X54X8)</t>
  </si>
  <si>
    <t>COMFY (75X30X6)</t>
  </si>
  <si>
    <t>REGAL (75X60X8)</t>
  </si>
  <si>
    <t>FLORA (75X36X6)</t>
  </si>
  <si>
    <t>SUPER FLORA (75X54X10)</t>
  </si>
  <si>
    <t>COMFY (75X36X4)</t>
  </si>
  <si>
    <t>REGAL (75X72X8)</t>
  </si>
  <si>
    <t>FLORA (75X36X8)</t>
  </si>
  <si>
    <t>SUPER FLORA (75X54X12)</t>
  </si>
  <si>
    <t>COMFY (75X36X6)</t>
  </si>
  <si>
    <t>REGAL (75X72X10)</t>
  </si>
  <si>
    <t>FLORA (75X42X6)</t>
  </si>
  <si>
    <t>SUPER FLORA (75X54X14)</t>
  </si>
  <si>
    <t>COMFY (75X36X8)</t>
  </si>
  <si>
    <t>REGAL (75X84X8)</t>
  </si>
  <si>
    <t>FLORA (75X42X8)</t>
  </si>
  <si>
    <t>SUPER FLORA (75X54X16)</t>
  </si>
  <si>
    <t>COMFY (75X42X6)</t>
  </si>
  <si>
    <t>REGAL (75X84X10)</t>
  </si>
  <si>
    <t>FLORA (75X48X8)</t>
  </si>
  <si>
    <t>SUPER FLORA (75X54X18)</t>
  </si>
  <si>
    <t>COMFY (75X42X8)</t>
  </si>
  <si>
    <t>FLORA (75X54X6)</t>
  </si>
  <si>
    <t>SUPER FLORA (75X54X20)</t>
  </si>
  <si>
    <t>COMFY (75X48X6)</t>
  </si>
  <si>
    <t>WELLBEING REGAL PLUS</t>
  </si>
  <si>
    <t>FLORA (75X54X8)</t>
  </si>
  <si>
    <t>SUPER FLORA (75X72X8)</t>
  </si>
  <si>
    <t>COMFY (75X48X8)</t>
  </si>
  <si>
    <t>REGAL PLUS (75X54X10)</t>
  </si>
  <si>
    <t>FLORA (75X54X10)</t>
  </si>
  <si>
    <t>SUPER FLORA (75X72X10)</t>
  </si>
  <si>
    <t>COMFY (75X48X10)</t>
  </si>
  <si>
    <t>REGAL PLUS  (75X72X10)</t>
  </si>
  <si>
    <t>FLORA (75X54X12)</t>
  </si>
  <si>
    <t>SUPER FLORA (75X72X12)</t>
  </si>
  <si>
    <t>COMFY (75X48X12)</t>
  </si>
  <si>
    <t>REGAL PLUS  (75X84X10)</t>
  </si>
  <si>
    <t>FLORA (75X54X14)</t>
  </si>
  <si>
    <t>SUPER FLORA (75X72X14)</t>
  </si>
  <si>
    <t>COMFY (75X54X6)</t>
  </si>
  <si>
    <t>WELLBEING REGINA</t>
  </si>
  <si>
    <t>FLORA_x000D_
 (75X54X16)</t>
  </si>
  <si>
    <t>SUPER FLORA (75X72X16)</t>
  </si>
  <si>
    <t>COMFY (75X54X8)</t>
  </si>
  <si>
    <t>REGINA (75X42X8)</t>
  </si>
  <si>
    <t>FLORA (75X54X18)</t>
  </si>
  <si>
    <t>SUPER FLORA (75X72X18)</t>
  </si>
  <si>
    <t>COMFY (75X54X10)</t>
  </si>
  <si>
    <t>REGINA (75X54X8)</t>
  </si>
  <si>
    <t>FLORA (75X54X20)</t>
  </si>
  <si>
    <t>SUPER FLORA (75X72X20)</t>
  </si>
  <si>
    <t>COMFY (75X54X12)</t>
  </si>
  <si>
    <t>REGINA (75X54X10)</t>
  </si>
  <si>
    <t>FLORA (75X72X8)</t>
  </si>
  <si>
    <t>SUPER FLORA (75X84X8)</t>
  </si>
  <si>
    <t>COMFY (75X72X8)</t>
  </si>
  <si>
    <t>REGINA (75X60X8)</t>
  </si>
  <si>
    <t>FLORA (75X72X10)</t>
  </si>
  <si>
    <t>SUPER FLORA (75X84X10)</t>
  </si>
  <si>
    <t>COMFY (75X72X10)</t>
  </si>
  <si>
    <t>REGINA (75X72X8)</t>
  </si>
  <si>
    <t>FLORA (75X72X12)</t>
  </si>
  <si>
    <t>SUPER FLORA (75X84X12)</t>
  </si>
  <si>
    <t>COMFY (75X84X8)</t>
  </si>
  <si>
    <t>REGINA (75X72X10)</t>
  </si>
  <si>
    <t>FLORA (75X72X14)</t>
  </si>
  <si>
    <t>SUPER FLORA (75X84X14)</t>
  </si>
  <si>
    <t>KOKO</t>
  </si>
  <si>
    <t>REGINA (75X72X12)</t>
  </si>
  <si>
    <t>FLORA(75X72X16)</t>
  </si>
  <si>
    <t>SUPER FLORA (75X84X16)</t>
  </si>
  <si>
    <t>KOKO (75X30x3)</t>
  </si>
  <si>
    <t>REGINA (75X84X8)</t>
  </si>
  <si>
    <t>FLORA(75X72X18)</t>
  </si>
  <si>
    <t>SUPER FLORA (75X84X18)</t>
  </si>
  <si>
    <t>KOKO (75X36x5)</t>
  </si>
  <si>
    <t>REGINA (75X84X10)</t>
  </si>
  <si>
    <t>FLORA (75X72X20)</t>
  </si>
  <si>
    <t>MONDEO SPRING</t>
  </si>
  <si>
    <t>KOKO (75X36x7)</t>
  </si>
  <si>
    <t>REGINA (84X84X8)</t>
  </si>
  <si>
    <t>FLORA_x000D_
 (75X84X8)</t>
  </si>
  <si>
    <t>KOKO (75X42x5)</t>
  </si>
  <si>
    <t>REGINA (84X84X10)</t>
  </si>
  <si>
    <t>FLORA_x000D_
 (75X84X10)</t>
  </si>
  <si>
    <t>KOKO (75X42x7)</t>
  </si>
  <si>
    <t>FLORA_x000D_
 (75X84X12)</t>
  </si>
  <si>
    <t>KOKO (75X54x7)</t>
  </si>
  <si>
    <t>PILLOW TOP ROYAL</t>
  </si>
  <si>
    <t>FLORA_x000D_ (75X84X14)</t>
  </si>
  <si>
    <t>KOKO (75X54x9)</t>
  </si>
  <si>
    <t>PILLOW TOP ROYAL (75X54X12)</t>
  </si>
  <si>
    <t>FLORA_x000D_ (75X84X16)</t>
  </si>
  <si>
    <t>KOKO (75X54x11</t>
  </si>
  <si>
    <t>PILLOW TOP ROYAL (75X72X12)</t>
  </si>
  <si>
    <t>FLORA_x000D_ (75X84X18)</t>
  </si>
  <si>
    <t>ECO FIBER COMFY</t>
  </si>
  <si>
    <t>PILLOW TOP ROYAL (75X84X12)</t>
  </si>
  <si>
    <t>FLORA_x000D_ (75X84X20)</t>
  </si>
  <si>
    <t>HOSPITAL MATTRESS</t>
  </si>
  <si>
    <t>ECO FIBER COMFY (75X36X6)</t>
  </si>
  <si>
    <t>PILLOW TOP ROYAL (79X60X12)</t>
  </si>
  <si>
    <t>FLORA PREMIER</t>
  </si>
  <si>
    <t>KLINIC (75X36X6)</t>
  </si>
  <si>
    <t>ECO FIBER COMFY (75X42X6)</t>
  </si>
  <si>
    <t>PILLOW TOP ROYAL (79X71X12)</t>
  </si>
  <si>
    <t>FLORA PREMIER (75X36X8)</t>
  </si>
  <si>
    <t>ECO FIBER COMFY (75X54X6)</t>
  </si>
  <si>
    <t>FLORA PREMIER (75X42X8)</t>
  </si>
  <si>
    <t>MONDEO SPRING PLUS</t>
  </si>
  <si>
    <t>MOUKA KIDDIES</t>
  </si>
  <si>
    <t>PILLOW TOP ROYAL FIRM</t>
  </si>
  <si>
    <t>FLORA PREMIER (75X54X8)</t>
  </si>
  <si>
    <t>MONDEO SPRING PLUS (75X48X10)</t>
  </si>
  <si>
    <t>MOUKA KIDDIES (75X30X4)</t>
  </si>
  <si>
    <t>PILLOW TOP ROYAL FIRM (75X54X12)</t>
  </si>
  <si>
    <t>FLORA PREMIER (75X54X10)</t>
  </si>
  <si>
    <t>MONDEO SPRING PLUS (75X54X10)</t>
  </si>
  <si>
    <t>MOUKA KIDDIES (75X30X6)</t>
  </si>
  <si>
    <t>PILLOW TOP ROYAL FIRM (75X72X12)</t>
  </si>
  <si>
    <t>FLORA PREMIER (75X54X12)</t>
  </si>
  <si>
    <t>MONDEO SPRING PLUS (75X72X10)</t>
  </si>
  <si>
    <t>MOUKA KIDDIES (75X36X6)</t>
  </si>
  <si>
    <t>PILLOW TOP ROYAL FIRM (75X84X12)</t>
  </si>
  <si>
    <t>FLORA PREMIER (75X54X14)</t>
  </si>
  <si>
    <t>MONDEO SPRING PLUS (75X84X10)</t>
  </si>
  <si>
    <t>BABY MATTRESS</t>
  </si>
  <si>
    <t>FLORA PREMIER (75X54X16)</t>
  </si>
  <si>
    <t>BABY MATTRESS B (40X22X6)</t>
  </si>
  <si>
    <t>PILLOW TOP ROYAL CLASSIC</t>
  </si>
  <si>
    <t>FLORA PREMIER (75X54X18)</t>
  </si>
  <si>
    <t>MONDEO SPRING FIRM</t>
  </si>
  <si>
    <t>BABY MATTRESS  B (46X22X6)</t>
  </si>
  <si>
    <t>PILLOW TOP CLASSIC (75X54X12)</t>
  </si>
  <si>
    <t>FLORA PREMIER (75X54X20)</t>
  </si>
  <si>
    <t>MONDEO SPRING FIRM (75X48X10)</t>
  </si>
  <si>
    <t>BABY MATTRESS  G (40X22X6)</t>
  </si>
  <si>
    <t>PILLOW TOP CLASSIC (75X72X12)</t>
  </si>
  <si>
    <t>FLORA PREMIER (75X72X8)</t>
  </si>
  <si>
    <t>MONDEO SPRING FIRM (75X54X10)</t>
  </si>
  <si>
    <t>BABY MATTRESS  G (46X22X6)</t>
  </si>
  <si>
    <t>PILLOW TOP CLASSIC (75X84X12)</t>
  </si>
  <si>
    <t>FLORA PREMIER (75X72X10)</t>
  </si>
  <si>
    <t>MONDEO SPRING FIRM (75X72X10)</t>
  </si>
  <si>
    <t>FLORA PREMIER (75X72X12)</t>
  </si>
  <si>
    <t>MONDEO SPRING FIRM (75X84X10)</t>
  </si>
  <si>
    <t>KOKO CAMP MATT</t>
  </si>
  <si>
    <t>WELLBEING TOPPER</t>
  </si>
  <si>
    <t>FLORA PREMIER (75X72X14)</t>
  </si>
  <si>
    <t>WELLBEING TOPPER 75X54X2</t>
  </si>
  <si>
    <t>FLORA PREMIER (75X72X16)</t>
  </si>
  <si>
    <t>PILLOWS</t>
  </si>
  <si>
    <t>WELLBEING TOPPER 75X72X2</t>
  </si>
  <si>
    <t>FLORA PREMIER (75X72X18)</t>
  </si>
  <si>
    <t>CLASSIC PILLOW 20 PC</t>
  </si>
  <si>
    <t>WELLBEING TOPPER 75X84X2</t>
  </si>
  <si>
    <t>FLORA PREMIER (75X72X20)</t>
  </si>
  <si>
    <t>COMFY PILLOW 20PC</t>
  </si>
  <si>
    <t>WELLBEING TOPPER 75X54x3</t>
  </si>
  <si>
    <t>FLORA PREMIER (75X84X8)</t>
  </si>
  <si>
    <t>CROWN PILLOW 20PC</t>
  </si>
  <si>
    <t>WELLBEING TOPPER 75X72X3</t>
  </si>
  <si>
    <t>FLORA PREMIER (75X84X10)</t>
  </si>
  <si>
    <t>COZY PILLOW 10 PC</t>
  </si>
  <si>
    <t>FLORA PREMIER (75X84X12)</t>
  </si>
  <si>
    <t>CUTIE PILLOW 10PC</t>
  </si>
  <si>
    <t>WELLBEING HYBRID</t>
  </si>
  <si>
    <t>FLORA PREMIER (75X84X14)</t>
  </si>
  <si>
    <t>ROYAL PILLOW 10PC</t>
  </si>
  <si>
    <t>WELLBEING HYBRID 75X72X10</t>
  </si>
  <si>
    <t>FLORA PREMIER (75X84X16)</t>
  </si>
  <si>
    <t>KOKO PLUS (15+5)PC</t>
  </si>
  <si>
    <t>WELLBEING HYBRID 75X84X10</t>
  </si>
  <si>
    <t>FLORA PREMIER (75X84X18)</t>
  </si>
  <si>
    <t>BIO CRYSTAL PILLOW 10PC</t>
  </si>
  <si>
    <t>ROYAL MEMORY PILLOW (M)</t>
  </si>
  <si>
    <t>OPT. WELLBEING HYBRID</t>
  </si>
  <si>
    <t>ROYAL MEMORY PILLOW (L)</t>
  </si>
  <si>
    <t xml:space="preserve">FIESTA TOPPER </t>
  </si>
  <si>
    <t>FIESTA TOPPER FGFTTP75X54X2</t>
  </si>
  <si>
    <t>FIESTA TOPPER FGFTTP75X72X2</t>
  </si>
  <si>
    <t>FIESTA TOPPER FGFTTP75X84X2</t>
  </si>
  <si>
    <t>UNIT PRICE/Pack</t>
  </si>
  <si>
    <t>Effective: 11/06/2025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</si>
</sst>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81">
    <xf numFmtId="0" fontId="0" fillId="0" borderId="0" xfId="0"/>
    <xf numFmtId="0" fontId="6" fillId="0" borderId="0" xfId="3" applyFont="1" applyAlignment="1">
      <alignment vertical="center"/>
    </xf>
    <xf numFmtId="0" fontId="7" fillId="0" borderId="2" xfId="3" applyFont="1" applyBorder="1" applyAlignment="1">
      <alignment horizontal="center" vertical="top"/>
    </xf>
    <xf numFmtId="0" fontId="7" fillId="0" borderId="4" xfId="3" applyFont="1" applyBorder="1" applyAlignment="1">
      <alignment horizontal="center" vertical="top"/>
    </xf>
    <xf numFmtId="0" fontId="7" fillId="0" borderId="5" xfId="3" applyFont="1" applyBorder="1" applyAlignment="1">
      <alignment horizontal="center" vertical="top"/>
    </xf>
    <xf numFmtId="0" fontId="7" fillId="0" borderId="6" xfId="3" applyFont="1" applyBorder="1" applyAlignment="1">
      <alignment horizontal="center" vertical="top"/>
    </xf>
    <xf numFmtId="0" fontId="7" fillId="0" borderId="7" xfId="3" applyFont="1" applyBorder="1" applyAlignment="1">
      <alignment horizontal="center" vertical="top"/>
    </xf>
    <xf numFmtId="0" fontId="7" fillId="0" borderId="8" xfId="3" applyFont="1" applyBorder="1" applyAlignment="1">
      <alignment horizontal="center" vertical="top"/>
    </xf>
    <xf numFmtId="0" fontId="7" fillId="0" borderId="9" xfId="3" applyFont="1" applyBorder="1" applyAlignment="1">
      <alignment horizontal="center" vertical="top"/>
    </xf>
    <xf numFmtId="0" fontId="6" fillId="0" borderId="8" xfId="3" applyFont="1" applyBorder="1" applyAlignment="1">
      <alignment horizontal="left" vertical="top"/>
    </xf>
    <xf numFmtId="165" fontId="0" fillId="0" borderId="9" xfId="1" applyNumberFormat="1" applyFont="1" applyFill="1" applyBorder="1"/>
    <xf numFmtId="0" fontId="6" fillId="0" borderId="10" xfId="3" applyFont="1" applyBorder="1" applyAlignment="1">
      <alignment horizontal="left" vertical="top"/>
    </xf>
    <xf numFmtId="165" fontId="6" fillId="0" borderId="11" xfId="1" applyNumberFormat="1" applyFont="1" applyFill="1" applyBorder="1" applyAlignment="1">
      <alignment horizontal="left" vertical="top"/>
    </xf>
    <xf numFmtId="165" fontId="6" fillId="0" borderId="11" xfId="1" applyNumberFormat="1" applyFont="1" applyFill="1" applyBorder="1" applyAlignment="1">
      <alignment horizontal="center" vertical="top"/>
    </xf>
    <xf numFmtId="165" fontId="0" fillId="0" borderId="11" xfId="1" applyNumberFormat="1" applyFont="1" applyFill="1" applyBorder="1"/>
    <xf numFmtId="0" fontId="6" fillId="0" borderId="10" xfId="3" applyFont="1" applyBorder="1" applyAlignment="1">
      <alignment horizontal="left" vertical="top" wrapText="1"/>
    </xf>
    <xf numFmtId="0" fontId="0" fillId="0" borderId="10" xfId="4" applyFont="1" applyBorder="1"/>
    <xf numFmtId="0" fontId="6" fillId="0" borderId="12" xfId="3" applyFont="1" applyBorder="1" applyAlignment="1">
      <alignment horizontal="left" vertical="top"/>
    </xf>
    <xf numFmtId="165" fontId="0" fillId="0" borderId="13" xfId="1" applyNumberFormat="1" applyFont="1" applyFill="1" applyBorder="1"/>
    <xf numFmtId="165" fontId="6" fillId="0" borderId="13" xfId="1" applyNumberFormat="1" applyFont="1" applyFill="1" applyBorder="1" applyAlignment="1">
      <alignment horizontal="left" vertical="top"/>
    </xf>
    <xf numFmtId="0" fontId="7" fillId="0" borderId="1" xfId="5" applyFont="1" applyBorder="1" applyAlignment="1">
      <alignment horizontal="center" vertical="top"/>
    </xf>
    <xf numFmtId="0" fontId="6" fillId="0" borderId="14" xfId="3" applyFont="1" applyBorder="1" applyAlignment="1">
      <alignment horizontal="left" vertical="top"/>
    </xf>
    <xf numFmtId="165" fontId="6" fillId="0" borderId="15" xfId="1" applyNumberFormat="1" applyFont="1" applyFill="1" applyBorder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4" fillId="0" borderId="0" xfId="3" applyFont="1" applyAlignment="1">
      <alignment horizontal="left" vertical="top"/>
    </xf>
    <xf numFmtId="165" fontId="4" fillId="0" borderId="0" xfId="1" applyNumberFormat="1" applyFont="1" applyFill="1" applyBorder="1" applyAlignment="1">
      <alignment horizontal="center" vertical="top"/>
    </xf>
    <xf numFmtId="165" fontId="0" fillId="0" borderId="15" xfId="1" applyNumberFormat="1" applyFont="1" applyFill="1" applyBorder="1"/>
    <xf numFmtId="0" fontId="7" fillId="0" borderId="16" xfId="3" applyFont="1" applyBorder="1" applyAlignment="1">
      <alignment horizontal="center" vertical="top"/>
    </xf>
    <xf numFmtId="165" fontId="7" fillId="0" borderId="2" xfId="1" applyNumberFormat="1" applyFont="1" applyFill="1" applyBorder="1" applyAlignment="1">
      <alignment horizontal="center" vertical="top"/>
    </xf>
    <xf numFmtId="0" fontId="0" fillId="0" borderId="10" xfId="4" applyFont="1" applyBorder="1" applyAlignment="1">
      <alignment wrapText="1"/>
    </xf>
    <xf numFmtId="0" fontId="6" fillId="0" borderId="0" xfId="5" applyFont="1" applyAlignment="1">
      <alignment horizontal="left" vertical="top"/>
    </xf>
    <xf numFmtId="164" fontId="0" fillId="0" borderId="0" xfId="0" applyNumberFormat="1"/>
    <xf numFmtId="165" fontId="0" fillId="0" borderId="17" xfId="1" applyNumberFormat="1" applyFont="1" applyFill="1" applyBorder="1"/>
    <xf numFmtId="0" fontId="6" fillId="0" borderId="0" xfId="3" applyFont="1" applyAlignment="1">
      <alignment horizontal="left" vertical="top"/>
    </xf>
    <xf numFmtId="165" fontId="7" fillId="0" borderId="4" xfId="1" applyNumberFormat="1" applyFont="1" applyFill="1" applyBorder="1" applyAlignment="1">
      <alignment horizontal="center" vertical="top"/>
    </xf>
    <xf numFmtId="0" fontId="0" fillId="0" borderId="14" xfId="4" applyFont="1" applyBorder="1" applyAlignment="1">
      <alignment wrapText="1"/>
    </xf>
    <xf numFmtId="165" fontId="6" fillId="0" borderId="15" xfId="1" applyNumberFormat="1" applyFont="1" applyFill="1" applyBorder="1" applyAlignment="1">
      <alignment horizontal="left" vertical="top"/>
    </xf>
    <xf numFmtId="165" fontId="6" fillId="0" borderId="8" xfId="1" applyNumberFormat="1" applyFont="1" applyFill="1" applyBorder="1" applyAlignment="1">
      <alignment horizontal="left" vertical="top"/>
    </xf>
    <xf numFmtId="165" fontId="6" fillId="0" borderId="9" xfId="1" applyNumberFormat="1" applyFont="1" applyFill="1" applyBorder="1" applyAlignment="1">
      <alignment horizontal="left" vertical="top"/>
    </xf>
    <xf numFmtId="0" fontId="8" fillId="0" borderId="18" xfId="0" applyFont="1" applyBorder="1" applyAlignment="1">
      <alignment horizontal="left"/>
    </xf>
    <xf numFmtId="165" fontId="0" fillId="0" borderId="19" xfId="1" applyNumberFormat="1" applyFont="1" applyFill="1" applyBorder="1"/>
    <xf numFmtId="165" fontId="6" fillId="0" borderId="10" xfId="1" applyNumberFormat="1" applyFont="1" applyFill="1" applyBorder="1" applyAlignment="1">
      <alignment horizontal="left" vertical="top"/>
    </xf>
    <xf numFmtId="0" fontId="6" fillId="0" borderId="20" xfId="3" applyFont="1" applyBorder="1" applyAlignment="1">
      <alignment horizontal="left" vertical="top"/>
    </xf>
    <xf numFmtId="165" fontId="0" fillId="0" borderId="10" xfId="1" applyNumberFormat="1" applyFont="1" applyFill="1" applyBorder="1" applyAlignment="1"/>
    <xf numFmtId="165" fontId="0" fillId="0" borderId="0" xfId="1" applyNumberFormat="1" applyFont="1" applyFill="1"/>
    <xf numFmtId="165" fontId="3" fillId="0" borderId="1" xfId="1" applyNumberFormat="1" applyFont="1" applyFill="1" applyBorder="1" applyAlignment="1">
      <alignment horizontal="center"/>
    </xf>
    <xf numFmtId="0" fontId="3" fillId="0" borderId="16" xfId="0" applyFont="1" applyBorder="1"/>
    <xf numFmtId="165" fontId="1" fillId="0" borderId="8" xfId="1" applyNumberFormat="1" applyFont="1" applyFill="1" applyBorder="1"/>
    <xf numFmtId="165" fontId="0" fillId="0" borderId="21" xfId="1" applyNumberFormat="1" applyFont="1" applyBorder="1"/>
    <xf numFmtId="165" fontId="1" fillId="0" borderId="10" xfId="1" applyNumberFormat="1" applyFont="1" applyFill="1" applyBorder="1"/>
    <xf numFmtId="165" fontId="1" fillId="0" borderId="14" xfId="1" applyNumberFormat="1" applyFont="1" applyFill="1" applyBorder="1"/>
    <xf numFmtId="165" fontId="0" fillId="0" borderId="22" xfId="1" applyNumberFormat="1" applyFont="1" applyBorder="1"/>
    <xf numFmtId="9" fontId="0" fillId="0" borderId="0" xfId="2" applyFont="1" applyFill="1"/>
    <xf numFmtId="0" fontId="0" fillId="0" borderId="8" xfId="0" applyBorder="1"/>
    <xf numFmtId="165" fontId="6" fillId="0" borderId="13" xfId="1" applyNumberFormat="1" applyFont="1" applyFill="1" applyBorder="1" applyAlignment="1">
      <alignment horizontal="center" vertical="top"/>
    </xf>
    <xf numFmtId="165" fontId="7" fillId="0" borderId="6" xfId="1" applyNumberFormat="1" applyFont="1" applyFill="1" applyBorder="1" applyAlignment="1">
      <alignment horizontal="center" vertical="top"/>
    </xf>
    <xf numFmtId="165" fontId="7" fillId="0" borderId="7" xfId="1" applyNumberFormat="1" applyFont="1" applyFill="1" applyBorder="1" applyAlignment="1">
      <alignment horizontal="center" vertical="top"/>
    </xf>
    <xf numFmtId="0" fontId="0" fillId="0" borderId="14" xfId="0" applyBorder="1"/>
    <xf numFmtId="165" fontId="6" fillId="0" borderId="12" xfId="1" applyNumberFormat="1" applyFont="1" applyFill="1" applyBorder="1" applyAlignment="1">
      <alignment horizontal="left" vertical="top"/>
    </xf>
    <xf numFmtId="165" fontId="6" fillId="0" borderId="23" xfId="1" applyNumberFormat="1" applyFont="1" applyFill="1" applyBorder="1" applyAlignment="1">
      <alignment horizontal="left" vertical="top"/>
    </xf>
    <xf numFmtId="0" fontId="0" fillId="0" borderId="4" xfId="4" applyFont="1" applyBorder="1" applyAlignment="1">
      <alignment wrapText="1"/>
    </xf>
    <xf numFmtId="165" fontId="6" fillId="0" borderId="5" xfId="1" applyNumberFormat="1" applyFont="1" applyFill="1" applyBorder="1" applyAlignment="1">
      <alignment horizontal="left" vertical="top" wrapText="1"/>
    </xf>
    <xf numFmtId="0" fontId="7" fillId="0" borderId="4" xfId="5" applyFont="1" applyBorder="1" applyAlignment="1">
      <alignment horizontal="center" vertical="top"/>
    </xf>
    <xf numFmtId="0" fontId="6" fillId="0" borderId="6" xfId="3" applyFont="1" applyBorder="1" applyAlignment="1">
      <alignment horizontal="left" vertical="top"/>
    </xf>
    <xf numFmtId="165" fontId="6" fillId="0" borderId="7" xfId="1" applyNumberFormat="1" applyFont="1" applyFill="1" applyBorder="1" applyAlignment="1">
      <alignment horizontal="center" vertical="top"/>
    </xf>
    <xf numFmtId="43" fontId="0" fillId="0" borderId="0" xfId="0" applyNumberFormat="1"/>
    <xf numFmtId="165" fontId="6" fillId="0" borderId="14" xfId="1" applyNumberFormat="1" applyFont="1" applyFill="1" applyBorder="1" applyAlignment="1">
      <alignment horizontal="left" vertical="top"/>
    </xf>
    <xf numFmtId="165" fontId="3" fillId="0" borderId="25" xfId="1" applyNumberFormat="1" applyFont="1" applyFill="1" applyBorder="1" applyAlignment="1">
      <alignment horizontal="center"/>
    </xf>
    <xf numFmtId="165" fontId="1" fillId="0" borderId="22" xfId="1" applyNumberFormat="1" applyFont="1" applyFill="1" applyBorder="1"/>
    <xf numFmtId="165" fontId="0" fillId="0" borderId="26" xfId="1" applyNumberFormat="1" applyFont="1" applyBorder="1"/>
    <xf numFmtId="165" fontId="1" fillId="0" borderId="23" xfId="1" applyNumberFormat="1" applyFont="1" applyFill="1" applyBorder="1"/>
    <xf numFmtId="0" fontId="6" fillId="0" borderId="0" xfId="3" applyFont="1" applyAlignment="1">
      <alignment horizontal="center" vertical="center"/>
    </xf>
    <xf numFmtId="0" fontId="7" fillId="0" borderId="1" xfId="3" applyFont="1" applyBorder="1" applyAlignment="1">
      <alignment horizontal="center" vertical="top"/>
    </xf>
    <xf numFmtId="0" fontId="7" fillId="0" borderId="2" xfId="3" applyFont="1" applyBorder="1" applyAlignment="1">
      <alignment horizontal="center" vertical="top"/>
    </xf>
    <xf numFmtId="0" fontId="7" fillId="0" borderId="3" xfId="3" applyFont="1" applyBorder="1" applyAlignment="1">
      <alignment horizontal="center" vertical="top"/>
    </xf>
    <xf numFmtId="0" fontId="6" fillId="2" borderId="10" xfId="3" applyFont="1" applyFill="1" applyBorder="1" applyAlignment="1">
      <alignment horizontal="left" vertical="top"/>
    </xf>
    <xf numFmtId="165" fontId="6" fillId="2" borderId="24" xfId="1" applyNumberFormat="1" applyFont="1" applyFill="1" applyBorder="1" applyAlignment="1">
      <alignment horizontal="left" vertical="top"/>
    </xf>
    <xf numFmtId="0" fontId="6" fillId="2" borderId="12" xfId="3" applyFont="1" applyFill="1" applyBorder="1" applyAlignment="1">
      <alignment horizontal="left" vertical="top"/>
    </xf>
    <xf numFmtId="165" fontId="6" fillId="2" borderId="13" xfId="1" applyNumberFormat="1" applyFont="1" applyFill="1" applyBorder="1" applyAlignment="1">
      <alignment horizontal="center" vertical="top"/>
    </xf>
    <xf numFmtId="165" fontId="6" fillId="2" borderId="15" xfId="1" applyNumberFormat="1" applyFont="1" applyFill="1" applyBorder="1" applyAlignment="1">
      <alignment horizontal="center" vertical="top"/>
    </xf>
    <xf numFmtId="0" fontId="0" fillId="2" borderId="0" xfId="0" applyFill="1"/>
  </cellXfs>
  <cellStyles count="6">
    <cellStyle name="Comma" xfId="1" builtinId="3"/>
    <cellStyle name="Normal" xfId="0" builtinId="0"/>
    <cellStyle name="Normal 2" xfId="4" xr:uid="{6A7642D0-8400-423D-BB98-E628D0B9A0AE}"/>
    <cellStyle name="Normal_Sheet2" xfId="3" xr:uid="{4AE5336F-D1F4-4EB7-B6E8-B11536B32E21}"/>
    <cellStyle name="Normal_Sheet3" xfId="5" xr:uid="{AFA9FDF6-BFC2-42D5-A26C-21AC43BBF12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5187</xdr:colOff>
      <xdr:row>0</xdr:row>
      <xdr:rowOff>3442</xdr:rowOff>
    </xdr:from>
    <xdr:to>
      <xdr:col>1</xdr:col>
      <xdr:colOff>1042563</xdr:colOff>
      <xdr:row>3</xdr:row>
      <xdr:rowOff>120383</xdr:rowOff>
    </xdr:to>
    <xdr:pic>
      <xdr:nvPicPr>
        <xdr:cNvPr id="2" name="Picture 1" descr="mouka">
          <a:extLst>
            <a:ext uri="{FF2B5EF4-FFF2-40B4-BE49-F238E27FC236}">
              <a16:creationId xmlns:a16="http://schemas.microsoft.com/office/drawing/2014/main" id="{1E73ABCD-5FCC-4BFD-82AF-755AC2E1A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137" y="3442"/>
          <a:ext cx="1037376" cy="688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ouka-my.sharepoint.com/personal/azeezat_fatai_mouka_com/Documents/Documents/Reports/PRICE/FY%2025/June%202025/PRICELIST%20-%2011th%20June%202025%20-%20ML-BA-D-002.xlsx" TargetMode="External"/><Relationship Id="rId1" Type="http://schemas.openxmlformats.org/officeDocument/2006/relationships/externalLinkPath" Target="/personal/azeezat_fatai_mouka_com/Documents/Documents/Reports/PRICE/FY%2025/June%202025/PRICELIST%20-%2011th%20June%202025%20-%20ML-BA-D-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 L&amp;W+Benin (legend)"/>
      <sheetName val="Doc no."/>
      <sheetName val="Lagos block +VAT"/>
      <sheetName val="Benin block + VAT"/>
      <sheetName val="Kaduna block + VAT "/>
      <sheetName val="Distr. less VAT (south)"/>
      <sheetName val="Distr. + VAT (south)"/>
      <sheetName val="Distr. + VAT @ 5% (subs)"/>
      <sheetName val="Dist. + VAT @ 15% (retailers )"/>
      <sheetName val="E-Commerce+VAT (full)"/>
      <sheetName val="E-Commerce+VAT (konga)"/>
      <sheetName val="Distr. less VAT (north)"/>
      <sheetName val="Distr. + VAT (north)"/>
      <sheetName val="Distr. + VAT @ 5% (N. subs)"/>
      <sheetName val="Distr + VAT @ 15% (N. retailer)"/>
      <sheetName val="Institutional + VAT"/>
      <sheetName val="SG PRICE LIST - Without VAT"/>
      <sheetName val="SG PRICE LIST - With VAT"/>
      <sheetName val="Mouka Retail - without VAT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162300.80467451137</v>
          </cell>
          <cell r="E3">
            <v>17886.051606249326</v>
          </cell>
          <cell r="H3">
            <v>58408.496821715067</v>
          </cell>
          <cell r="K3">
            <v>15868.373260498685</v>
          </cell>
        </row>
        <row r="4">
          <cell r="B4">
            <v>214921.62408540855</v>
          </cell>
          <cell r="E4">
            <v>23859.189145631921</v>
          </cell>
          <cell r="H4">
            <v>64778.945527296019</v>
          </cell>
          <cell r="K4">
            <v>19548.2142464522</v>
          </cell>
        </row>
        <row r="5">
          <cell r="B5">
            <v>260838.69019170039</v>
          </cell>
          <cell r="E5">
            <v>35767.553983603677</v>
          </cell>
          <cell r="H5">
            <v>95298.23767608148</v>
          </cell>
          <cell r="K5">
            <v>26243.111869895783</v>
          </cell>
        </row>
        <row r="6">
          <cell r="B6">
            <v>231849.68252121151</v>
          </cell>
          <cell r="E6">
            <v>42920.458216471809</v>
          </cell>
          <cell r="H6">
            <v>120278.61854504497</v>
          </cell>
          <cell r="K6">
            <v>20180.015090326615</v>
          </cell>
        </row>
        <row r="7">
          <cell r="B7">
            <v>286573.08174468268</v>
          </cell>
          <cell r="E7">
            <v>57232.332320734764</v>
          </cell>
          <cell r="H7">
            <v>143510.27932200965</v>
          </cell>
          <cell r="K7">
            <v>34730.98163326973</v>
          </cell>
        </row>
        <row r="8">
          <cell r="B8">
            <v>353535.20990451222</v>
          </cell>
          <cell r="E8">
            <v>50083.977316761884</v>
          </cell>
          <cell r="H8">
            <v>151421.03431984494</v>
          </cell>
          <cell r="K8">
            <v>45244.388208254284</v>
          </cell>
        </row>
        <row r="9">
          <cell r="B9">
            <v>321773.46267632412</v>
          </cell>
          <cell r="E9">
            <v>63473.874364933297</v>
          </cell>
          <cell r="H9">
            <v>173554.62968267428</v>
          </cell>
          <cell r="K9">
            <v>38099.728118919367</v>
          </cell>
        </row>
        <row r="10">
          <cell r="B10">
            <v>421966.35980976321</v>
          </cell>
          <cell r="E10">
            <v>76308.76548789184</v>
          </cell>
          <cell r="H10">
            <v>180558.85316781318</v>
          </cell>
          <cell r="K10">
            <v>50779.432486400692</v>
          </cell>
        </row>
        <row r="11">
          <cell r="E11">
            <v>64888.684551336999</v>
          </cell>
          <cell r="H11">
            <v>215720.11735065797</v>
          </cell>
          <cell r="K11">
            <v>40283.463844052356</v>
          </cell>
        </row>
        <row r="12">
          <cell r="E12">
            <v>91657.996282070366</v>
          </cell>
          <cell r="H12">
            <v>116815.43645723954</v>
          </cell>
          <cell r="K12">
            <v>53628.338260752505</v>
          </cell>
        </row>
        <row r="13">
          <cell r="B13">
            <v>313008.03123200004</v>
          </cell>
          <cell r="E13">
            <v>114595.0758697983</v>
          </cell>
          <cell r="H13">
            <v>156394.43786270305</v>
          </cell>
          <cell r="K13">
            <v>66974.807809464925</v>
          </cell>
        </row>
        <row r="14">
          <cell r="B14">
            <v>424242.45760000002</v>
          </cell>
          <cell r="E14">
            <v>134817.91471854248</v>
          </cell>
          <cell r="H14">
            <v>178296.2616329295</v>
          </cell>
          <cell r="K14">
            <v>80367.53618654031</v>
          </cell>
        </row>
        <row r="15">
          <cell r="B15">
            <v>506358.65446400008</v>
          </cell>
          <cell r="E15">
            <v>139973.70746642264</v>
          </cell>
          <cell r="H15">
            <v>185971.63236619974</v>
          </cell>
          <cell r="K15">
            <v>45231.563346873627</v>
          </cell>
        </row>
        <row r="16">
          <cell r="E16">
            <v>170059.27455993684</v>
          </cell>
          <cell r="H16">
            <v>220712.45627759333</v>
          </cell>
          <cell r="K16">
            <v>65164.332975260448</v>
          </cell>
        </row>
        <row r="17">
          <cell r="B17">
            <v>100506.96865265153</v>
          </cell>
          <cell r="E17">
            <v>176921.02814351267</v>
          </cell>
          <cell r="H17">
            <v>258176.79883627637</v>
          </cell>
          <cell r="K17">
            <v>81471.367539200815</v>
          </cell>
        </row>
        <row r="18">
          <cell r="B18">
            <v>135684.25745992057</v>
          </cell>
          <cell r="E18">
            <v>211373.85497640568</v>
          </cell>
          <cell r="H18">
            <v>269005.47160543065</v>
          </cell>
          <cell r="K18">
            <v>97682.694182390114</v>
          </cell>
        </row>
        <row r="19">
          <cell r="B19">
            <v>160416.66908066036</v>
          </cell>
          <cell r="E19">
            <v>114463.14823183781</v>
          </cell>
          <cell r="H19">
            <v>136284.9353978112</v>
          </cell>
          <cell r="K19">
            <v>80351.584866415273</v>
          </cell>
        </row>
        <row r="20">
          <cell r="B20">
            <v>137176.78429197968</v>
          </cell>
          <cell r="E20">
            <v>152797.98372195964</v>
          </cell>
          <cell r="H20">
            <v>170343.71175773957</v>
          </cell>
          <cell r="K20">
            <v>100349.59775303</v>
          </cell>
        </row>
        <row r="21">
          <cell r="B21">
            <v>171486.46628870509</v>
          </cell>
          <cell r="E21">
            <v>173201.27531687976</v>
          </cell>
          <cell r="H21">
            <v>203334.25839094372</v>
          </cell>
          <cell r="K21">
            <v>93651.795586764914</v>
          </cell>
        </row>
        <row r="22">
          <cell r="B22">
            <v>218612.34608427313</v>
          </cell>
          <cell r="E22">
            <v>182226.9454449334</v>
          </cell>
          <cell r="H22">
            <v>236891.62079751174</v>
          </cell>
        </row>
        <row r="23">
          <cell r="B23">
            <v>246945.55888667892</v>
          </cell>
          <cell r="E23">
            <v>216267.30885799811</v>
          </cell>
          <cell r="H23">
            <v>258176.79883627637</v>
          </cell>
          <cell r="K23">
            <v>17177.342279062053</v>
          </cell>
        </row>
        <row r="24">
          <cell r="B24">
            <v>201013.93730530248</v>
          </cell>
          <cell r="E24">
            <v>252976.55322290657</v>
          </cell>
          <cell r="H24">
            <v>306905.82629747048</v>
          </cell>
          <cell r="K24">
            <v>28291.4051951521</v>
          </cell>
        </row>
        <row r="25">
          <cell r="B25">
            <v>260098.15015443513</v>
          </cell>
          <cell r="E25">
            <v>263586.87141611672</v>
          </cell>
          <cell r="K25">
            <v>34354.684558124107</v>
          </cell>
        </row>
        <row r="26">
          <cell r="B26">
            <v>209986.64713345299</v>
          </cell>
          <cell r="E26">
            <v>133541.0978086266</v>
          </cell>
          <cell r="K26">
            <v>30313.055244530951</v>
          </cell>
        </row>
        <row r="27">
          <cell r="B27">
            <v>268449.7178001189</v>
          </cell>
          <cell r="E27">
            <v>166914.24098372995</v>
          </cell>
          <cell r="K27">
            <v>39134.800914548199</v>
          </cell>
        </row>
        <row r="28">
          <cell r="E28">
            <v>199238.02869367591</v>
          </cell>
          <cell r="K28">
            <v>46905.652215676739</v>
          </cell>
        </row>
        <row r="29">
          <cell r="E29">
            <v>232119.8551480982</v>
          </cell>
          <cell r="H29">
            <v>44511.056476410042</v>
          </cell>
          <cell r="K29">
            <v>57645.819036187138</v>
          </cell>
        </row>
        <row r="30">
          <cell r="B30">
            <v>352263.50887098006</v>
          </cell>
          <cell r="E30">
            <v>252976.55322290657</v>
          </cell>
          <cell r="K30">
            <v>69160.614727276814</v>
          </cell>
        </row>
        <row r="31">
          <cell r="B31">
            <v>503232.07506462309</v>
          </cell>
          <cell r="E31">
            <v>300723.74329717318</v>
          </cell>
        </row>
        <row r="32">
          <cell r="B32">
            <v>553556.94251153804</v>
          </cell>
          <cell r="E32">
            <v>327902.35312665941</v>
          </cell>
          <cell r="H32">
            <v>155794.78886400003</v>
          </cell>
          <cell r="K32">
            <v>17572.543454755727</v>
          </cell>
        </row>
        <row r="33">
          <cell r="B33">
            <v>503232.07506462309</v>
          </cell>
          <cell r="H33">
            <v>174505.18176000004</v>
          </cell>
          <cell r="K33">
            <v>20455.745516825424</v>
          </cell>
        </row>
        <row r="34">
          <cell r="B34">
            <v>553556.94251153804</v>
          </cell>
          <cell r="H34">
            <v>222538.76736000003</v>
          </cell>
          <cell r="K34">
            <v>26266.235299406435</v>
          </cell>
        </row>
        <row r="35">
          <cell r="E35">
            <v>60434.396055633617</v>
          </cell>
          <cell r="H35">
            <v>252984.07680000001</v>
          </cell>
        </row>
        <row r="36">
          <cell r="E36">
            <v>67027.522386464654</v>
          </cell>
          <cell r="K36">
            <v>18651.402458593231</v>
          </cell>
        </row>
        <row r="37">
          <cell r="B37">
            <v>425079.45480000007</v>
          </cell>
          <cell r="E37">
            <v>98040.442557657632</v>
          </cell>
          <cell r="K37">
            <v>27991.474952765806</v>
          </cell>
        </row>
        <row r="38">
          <cell r="B38">
            <v>577581.40440000012</v>
          </cell>
          <cell r="E38">
            <v>122550.55319707203</v>
          </cell>
          <cell r="H38">
            <v>193329.07776000001</v>
          </cell>
          <cell r="K38">
            <v>33568.775399848026</v>
          </cell>
        </row>
        <row r="39">
          <cell r="B39">
            <v>624563.94000000006</v>
          </cell>
          <cell r="E39">
            <v>147059.10665029587</v>
          </cell>
          <cell r="H39">
            <v>211635.10368000003</v>
          </cell>
        </row>
        <row r="40">
          <cell r="E40">
            <v>156676.60000043252</v>
          </cell>
          <cell r="H40">
            <v>281401.06176000001</v>
          </cell>
          <cell r="K40">
            <v>15284.777451996864</v>
          </cell>
        </row>
        <row r="41">
          <cell r="E41">
            <v>179574.71149537928</v>
          </cell>
          <cell r="H41">
            <v>335530.97760000004</v>
          </cell>
          <cell r="K41">
            <v>16558.196487528377</v>
          </cell>
        </row>
        <row r="42">
          <cell r="B42">
            <v>320239.5</v>
          </cell>
          <cell r="E42">
            <v>186821.85602624551</v>
          </cell>
          <cell r="K42">
            <v>15284.777451996864</v>
          </cell>
        </row>
        <row r="43">
          <cell r="B43">
            <v>457486.05000000005</v>
          </cell>
          <cell r="E43">
            <v>223203.95418248934</v>
          </cell>
          <cell r="K43">
            <v>16558.196487528377</v>
          </cell>
        </row>
        <row r="44">
          <cell r="B44">
            <v>503232.45</v>
          </cell>
          <cell r="E44">
            <v>120868.79211126723</v>
          </cell>
        </row>
        <row r="45">
          <cell r="E45">
            <v>163406.44727879477</v>
          </cell>
          <cell r="K45">
            <v>10858.191917537395</v>
          </cell>
        </row>
        <row r="46">
          <cell r="E46">
            <v>179932.86431920808</v>
          </cell>
        </row>
        <row r="47">
          <cell r="B47">
            <v>86056.905050107322</v>
          </cell>
          <cell r="E47">
            <v>192424.61193988036</v>
          </cell>
        </row>
        <row r="48">
          <cell r="B48">
            <v>112507.51070604171</v>
          </cell>
          <cell r="E48">
            <v>228370.69796276742</v>
          </cell>
          <cell r="K48">
            <v>51683.400169170985</v>
          </cell>
        </row>
        <row r="49">
          <cell r="B49">
            <v>130391.22965977986</v>
          </cell>
          <cell r="E49">
            <v>267133.73380437749</v>
          </cell>
          <cell r="K49">
            <v>61815.977599999991</v>
          </cell>
        </row>
        <row r="50">
          <cell r="B50">
            <v>127001.80115251204</v>
          </cell>
          <cell r="E50">
            <v>278337.68844545673</v>
          </cell>
          <cell r="K50">
            <v>89013</v>
          </cell>
        </row>
        <row r="51">
          <cell r="B51">
            <v>166039.15071744006</v>
          </cell>
          <cell r="E51">
            <v>141014.10985854192</v>
          </cell>
          <cell r="K51">
            <v>69368.927308399449</v>
          </cell>
        </row>
        <row r="52">
          <cell r="E52">
            <v>176254.79053710532</v>
          </cell>
          <cell r="K52">
            <v>88282.274222807406</v>
          </cell>
        </row>
        <row r="53">
          <cell r="E53">
            <v>210388.31183418055</v>
          </cell>
          <cell r="K53">
            <v>182261.88163007642</v>
          </cell>
        </row>
        <row r="54">
          <cell r="B54">
            <v>213082.14661493766</v>
          </cell>
          <cell r="E54">
            <v>245108.89232509685</v>
          </cell>
          <cell r="K54">
            <v>71741</v>
          </cell>
        </row>
        <row r="55">
          <cell r="B55">
            <v>248596.79114350089</v>
          </cell>
          <cell r="E55">
            <v>267133.73380437749</v>
          </cell>
          <cell r="K55">
            <v>80649.409924147054</v>
          </cell>
        </row>
        <row r="56">
          <cell r="E56">
            <v>317553.86546851986</v>
          </cell>
          <cell r="K56">
            <v>205397.49417095998</v>
          </cell>
        </row>
        <row r="57">
          <cell r="K57">
            <v>258423.11249999996</v>
          </cell>
        </row>
        <row r="59">
          <cell r="B59">
            <v>40000</v>
          </cell>
        </row>
        <row r="60">
          <cell r="B60">
            <v>47500</v>
          </cell>
        </row>
        <row r="61">
          <cell r="B61">
            <v>52000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C0E94-BF21-4515-BCDB-308C49E933D6}">
  <sheetPr>
    <pageSetUpPr fitToPage="1"/>
  </sheetPr>
  <dimension ref="B1:N69"/>
  <sheetViews>
    <sheetView tabSelected="1" topLeftCell="A40" zoomScale="60" zoomScaleNormal="60" workbookViewId="0">
      <selection activeCell="H66" sqref="H66"/>
    </sheetView>
  </sheetViews>
  <sheetFormatPr defaultColWidth="9.1796875" defaultRowHeight="14.5" x14ac:dyDescent="0.35"/>
  <cols>
    <col min="2" max="2" width="43.81640625" bestFit="1" customWidth="1"/>
    <col min="3" max="3" width="14.54296875" bestFit="1" customWidth="1"/>
    <col min="4" max="4" width="1.81640625" customWidth="1"/>
    <col min="5" max="5" width="31.1796875" bestFit="1" customWidth="1"/>
    <col min="6" max="6" width="14.54296875" bestFit="1" customWidth="1"/>
    <col min="7" max="7" width="1.453125" customWidth="1"/>
    <col min="8" max="8" width="40.7265625" bestFit="1" customWidth="1"/>
    <col min="9" max="9" width="14.54296875" bestFit="1" customWidth="1"/>
    <col min="10" max="10" width="1.453125" customWidth="1"/>
    <col min="11" max="11" width="30.1796875" customWidth="1"/>
    <col min="12" max="12" width="14.54296875" bestFit="1" customWidth="1"/>
    <col min="13" max="13" width="1.453125" customWidth="1"/>
    <col min="14" max="14" width="14.54296875" bestFit="1" customWidth="1"/>
    <col min="15" max="15" width="11.54296875" bestFit="1" customWidth="1"/>
  </cols>
  <sheetData>
    <row r="1" spans="2:13" ht="15" customHeight="1" x14ac:dyDescent="0.35">
      <c r="C1" s="71" t="s">
        <v>0</v>
      </c>
      <c r="D1" s="71"/>
      <c r="E1" s="71"/>
      <c r="F1" s="71"/>
      <c r="G1" s="71"/>
      <c r="H1" s="71"/>
      <c r="K1" s="71" t="s">
        <v>202</v>
      </c>
      <c r="L1" s="71"/>
      <c r="M1" s="1"/>
    </row>
    <row r="2" spans="2:13" ht="15" customHeight="1" x14ac:dyDescent="0.35">
      <c r="C2" s="71"/>
      <c r="D2" s="71"/>
      <c r="E2" s="71"/>
      <c r="F2" s="71"/>
      <c r="G2" s="71"/>
      <c r="H2" s="71"/>
      <c r="K2" s="71"/>
      <c r="L2" s="71"/>
      <c r="M2" s="1"/>
    </row>
    <row r="3" spans="2:13" ht="15" customHeight="1" x14ac:dyDescent="0.35">
      <c r="C3" s="71"/>
      <c r="D3" s="71"/>
      <c r="E3" s="71"/>
      <c r="F3" s="71"/>
      <c r="G3" s="71"/>
      <c r="H3" s="71"/>
      <c r="K3" s="71"/>
      <c r="L3" s="71"/>
      <c r="M3" s="1"/>
    </row>
    <row r="4" spans="2:13" ht="15" thickBot="1" x14ac:dyDescent="0.4"/>
    <row r="5" spans="2:13" ht="15" thickBot="1" x14ac:dyDescent="0.4">
      <c r="B5" s="72" t="s">
        <v>1</v>
      </c>
      <c r="C5" s="73"/>
      <c r="E5" s="72" t="s">
        <v>2</v>
      </c>
      <c r="F5" s="74"/>
      <c r="G5" s="74"/>
      <c r="H5" s="74"/>
      <c r="I5" s="73"/>
      <c r="K5" s="72" t="s">
        <v>3</v>
      </c>
      <c r="L5" s="73"/>
    </row>
    <row r="6" spans="2:13" ht="15" thickBot="1" x14ac:dyDescent="0.4">
      <c r="B6" s="3" t="s">
        <v>4</v>
      </c>
      <c r="C6" s="4" t="s">
        <v>5</v>
      </c>
      <c r="E6" s="5" t="s">
        <v>6</v>
      </c>
      <c r="F6" s="6" t="s">
        <v>5</v>
      </c>
      <c r="H6" s="5" t="s">
        <v>7</v>
      </c>
      <c r="I6" s="6" t="s">
        <v>5</v>
      </c>
      <c r="K6" s="7" t="s">
        <v>8</v>
      </c>
      <c r="L6" s="8" t="s">
        <v>5</v>
      </c>
    </row>
    <row r="7" spans="2:13" x14ac:dyDescent="0.35">
      <c r="B7" s="9" t="s">
        <v>9</v>
      </c>
      <c r="C7" s="10">
        <f>'[1]Distr. less VAT (south)'!B3*1.075</f>
        <v>174473.36502509972</v>
      </c>
      <c r="E7" s="11" t="s">
        <v>10</v>
      </c>
      <c r="F7" s="12">
        <f>1.075*'[1]Distr. less VAT (south)'!E3</f>
        <v>19227.505476718026</v>
      </c>
      <c r="H7" s="11" t="s">
        <v>11</v>
      </c>
      <c r="I7" s="13">
        <f>1.075*'[1]Distr. less VAT (south)'!H3</f>
        <v>62789.134083343692</v>
      </c>
      <c r="K7" s="11" t="s">
        <v>12</v>
      </c>
      <c r="L7" s="12">
        <f>'[1]Distr. less VAT (south)'!K3*1.075</f>
        <v>17058.501255036084</v>
      </c>
    </row>
    <row r="8" spans="2:13" x14ac:dyDescent="0.35">
      <c r="B8" s="11" t="s">
        <v>13</v>
      </c>
      <c r="C8" s="14">
        <f>'[1]Distr. less VAT (south)'!B4*1.075</f>
        <v>231040.74589181418</v>
      </c>
      <c r="E8" s="11" t="s">
        <v>14</v>
      </c>
      <c r="F8" s="12">
        <f>1.075*'[1]Distr. less VAT (south)'!E4</f>
        <v>25648.628331554315</v>
      </c>
      <c r="H8" s="11" t="s">
        <v>15</v>
      </c>
      <c r="I8" s="13">
        <f>1.075*'[1]Distr. less VAT (south)'!H4</f>
        <v>69637.366441843216</v>
      </c>
      <c r="K8" s="11" t="s">
        <v>12</v>
      </c>
      <c r="L8" s="12">
        <f>1.075*'[1]Distr. less VAT (south)'!K4</f>
        <v>21014.330314936113</v>
      </c>
    </row>
    <row r="9" spans="2:13" x14ac:dyDescent="0.35">
      <c r="B9" s="11" t="s">
        <v>16</v>
      </c>
      <c r="C9" s="14">
        <f>'[1]Distr. less VAT (south)'!B5*1.075</f>
        <v>280401.5919560779</v>
      </c>
      <c r="E9" s="11" t="s">
        <v>17</v>
      </c>
      <c r="F9" s="12">
        <f>1.075*'[1]Distr. less VAT (south)'!E5</f>
        <v>38450.120532373949</v>
      </c>
      <c r="H9" s="11" t="s">
        <v>18</v>
      </c>
      <c r="I9" s="13">
        <f>1.075*'[1]Distr. less VAT (south)'!H5</f>
        <v>102445.60550178759</v>
      </c>
      <c r="K9" s="11" t="s">
        <v>19</v>
      </c>
      <c r="L9" s="12">
        <f>1.075*'[1]Distr. less VAT (south)'!K5</f>
        <v>28211.345260137965</v>
      </c>
    </row>
    <row r="10" spans="2:13" x14ac:dyDescent="0.35">
      <c r="B10" s="11" t="s">
        <v>20</v>
      </c>
      <c r="C10" s="14">
        <f>'[1]Distr. less VAT (south)'!B6*1.075</f>
        <v>249238.40871030235</v>
      </c>
      <c r="E10" s="15" t="s">
        <v>21</v>
      </c>
      <c r="F10" s="12">
        <f>1.075*'[1]Distr. less VAT (south)'!E6</f>
        <v>46139.492582707193</v>
      </c>
      <c r="H10" s="11" t="s">
        <v>22</v>
      </c>
      <c r="I10" s="13">
        <f>1.075*'[1]Distr. less VAT (south)'!H6</f>
        <v>129299.51493592333</v>
      </c>
      <c r="K10" s="11" t="s">
        <v>23</v>
      </c>
      <c r="L10" s="12">
        <f>1.075*'[1]Distr. less VAT (south)'!K6</f>
        <v>21693.516222101109</v>
      </c>
    </row>
    <row r="11" spans="2:13" x14ac:dyDescent="0.35">
      <c r="B11" s="11" t="s">
        <v>24</v>
      </c>
      <c r="C11" s="14">
        <f>'[1]Distr. less VAT (south)'!B7*1.075</f>
        <v>308066.06287553388</v>
      </c>
      <c r="E11" s="15" t="s">
        <v>25</v>
      </c>
      <c r="F11" s="12">
        <f>1.075*'[1]Distr. less VAT (south)'!E7</f>
        <v>61524.757244789871</v>
      </c>
      <c r="H11" s="11" t="s">
        <v>26</v>
      </c>
      <c r="I11" s="13">
        <f>1.075*'[1]Distr. less VAT (south)'!H7</f>
        <v>154273.55027116038</v>
      </c>
      <c r="K11" s="11" t="s">
        <v>27</v>
      </c>
      <c r="L11" s="12">
        <f>1.075*'[1]Distr. less VAT (south)'!K7</f>
        <v>37335.805255764957</v>
      </c>
    </row>
    <row r="12" spans="2:13" x14ac:dyDescent="0.35">
      <c r="B12" s="16" t="s">
        <v>28</v>
      </c>
      <c r="C12" s="14">
        <f>'[1]Distr. less VAT (south)'!B8*1.075</f>
        <v>380050.3506473506</v>
      </c>
      <c r="E12" s="11" t="s">
        <v>29</v>
      </c>
      <c r="F12" s="12">
        <f>1.075*'[1]Distr. less VAT (south)'!E8</f>
        <v>53840.275615519022</v>
      </c>
      <c r="H12" s="11" t="s">
        <v>30</v>
      </c>
      <c r="I12" s="13">
        <f>1.075*'[1]Distr. less VAT (south)'!H8</f>
        <v>162777.61189383329</v>
      </c>
      <c r="K12" s="11" t="s">
        <v>31</v>
      </c>
      <c r="L12" s="12">
        <f>1.075*'[1]Distr. less VAT (south)'!K8</f>
        <v>48637.717323873352</v>
      </c>
    </row>
    <row r="13" spans="2:13" x14ac:dyDescent="0.35">
      <c r="B13" s="11" t="s">
        <v>32</v>
      </c>
      <c r="C13" s="14">
        <f>'[1]Distr. less VAT (south)'!B9*1.075</f>
        <v>345906.4723770484</v>
      </c>
      <c r="E13" s="11" t="s">
        <v>33</v>
      </c>
      <c r="F13" s="12">
        <f>1.075*'[1]Distr. less VAT (south)'!E9</f>
        <v>68234.414942303294</v>
      </c>
      <c r="H13" s="11" t="s">
        <v>34</v>
      </c>
      <c r="I13" s="13">
        <f>1.075*'[1]Distr. less VAT (south)'!H9</f>
        <v>186571.22690887484</v>
      </c>
      <c r="K13" s="11" t="s">
        <v>35</v>
      </c>
      <c r="L13" s="12">
        <f>1.075*'[1]Distr. less VAT (south)'!K9</f>
        <v>40957.207727838315</v>
      </c>
    </row>
    <row r="14" spans="2:13" x14ac:dyDescent="0.35">
      <c r="B14" s="17" t="s">
        <v>36</v>
      </c>
      <c r="C14" s="18">
        <f>'[1]Distr. less VAT (south)'!B10*1.075</f>
        <v>453613.83679549542</v>
      </c>
      <c r="E14" s="11" t="s">
        <v>37</v>
      </c>
      <c r="F14" s="12">
        <f>1.075*'[1]Distr. less VAT (south)'!E10</f>
        <v>82031.922899483718</v>
      </c>
      <c r="H14" s="11" t="s">
        <v>38</v>
      </c>
      <c r="I14" s="13">
        <f>1.075*'[1]Distr. less VAT (south)'!H10</f>
        <v>194100.76715539917</v>
      </c>
      <c r="K14" s="11" t="s">
        <v>39</v>
      </c>
      <c r="L14" s="12">
        <f>1.075*'[1]Distr. less VAT (south)'!K10</f>
        <v>54587.889922880742</v>
      </c>
    </row>
    <row r="15" spans="2:13" ht="15" thickBot="1" x14ac:dyDescent="0.4">
      <c r="E15" s="15" t="s">
        <v>40</v>
      </c>
      <c r="F15" s="12">
        <f>1.075*'[1]Distr. less VAT (south)'!E11</f>
        <v>69755.335892687275</v>
      </c>
      <c r="H15" s="11" t="s">
        <v>41</v>
      </c>
      <c r="I15" s="13">
        <f>1.075*'[1]Distr. less VAT (south)'!H11</f>
        <v>231899.12615195732</v>
      </c>
      <c r="K15" s="11" t="s">
        <v>42</v>
      </c>
      <c r="L15" s="12">
        <f>1.075*'[1]Distr. less VAT (south)'!K11</f>
        <v>43304.723632356283</v>
      </c>
    </row>
    <row r="16" spans="2:13" ht="15" thickBot="1" x14ac:dyDescent="0.4">
      <c r="B16" s="3" t="s">
        <v>43</v>
      </c>
      <c r="C16" s="4" t="s">
        <v>5</v>
      </c>
      <c r="E16" s="11" t="s">
        <v>44</v>
      </c>
      <c r="F16" s="12">
        <f>1.075*'[1]Distr. less VAT (south)'!E12</f>
        <v>98532.346003225641</v>
      </c>
      <c r="H16" s="11" t="s">
        <v>45</v>
      </c>
      <c r="I16" s="13">
        <f>1.075*'[1]Distr. less VAT (south)'!H12</f>
        <v>125576.59419153251</v>
      </c>
      <c r="K16" s="11" t="s">
        <v>46</v>
      </c>
      <c r="L16" s="12">
        <f>1.075*'[1]Distr. less VAT (south)'!K12</f>
        <v>57650.463630308943</v>
      </c>
    </row>
    <row r="17" spans="2:12" x14ac:dyDescent="0.35">
      <c r="B17" s="9" t="s">
        <v>47</v>
      </c>
      <c r="C17" s="10">
        <f>'[1]Distr. less VAT (south)'!B13*1.075</f>
        <v>336483.63357440004</v>
      </c>
      <c r="E17" s="11" t="s">
        <v>48</v>
      </c>
      <c r="F17" s="12">
        <f>1.075*'[1]Distr. less VAT (south)'!E13</f>
        <v>123189.70656003317</v>
      </c>
      <c r="H17" s="11" t="s">
        <v>49</v>
      </c>
      <c r="I17" s="13">
        <f>1.075*'[1]Distr. less VAT (south)'!H13</f>
        <v>168124.02070240577</v>
      </c>
      <c r="K17" s="11" t="s">
        <v>50</v>
      </c>
      <c r="L17" s="12">
        <f>1.075*'[1]Distr. less VAT (south)'!K13</f>
        <v>71997.918395174784</v>
      </c>
    </row>
    <row r="18" spans="2:12" x14ac:dyDescent="0.35">
      <c r="B18" s="11" t="s">
        <v>51</v>
      </c>
      <c r="C18" s="10">
        <f>'[1]Distr. less VAT (south)'!B14*1.075</f>
        <v>456060.64192000002</v>
      </c>
      <c r="E18" s="11" t="s">
        <v>52</v>
      </c>
      <c r="F18" s="12">
        <f>1.075*'[1]Distr. less VAT (south)'!E14</f>
        <v>144929.25832243316</v>
      </c>
      <c r="H18" s="11" t="s">
        <v>53</v>
      </c>
      <c r="I18" s="13">
        <f>1.075*'[1]Distr. less VAT (south)'!H14</f>
        <v>191668.48125539921</v>
      </c>
      <c r="K18" s="11" t="s">
        <v>54</v>
      </c>
      <c r="L18" s="12">
        <f>1.075*'[1]Distr. less VAT (south)'!K14</f>
        <v>86395.101400530824</v>
      </c>
    </row>
    <row r="19" spans="2:12" ht="15" thickBot="1" x14ac:dyDescent="0.4">
      <c r="B19" s="11" t="s">
        <v>55</v>
      </c>
      <c r="C19" s="10">
        <f>'[1]Distr. less VAT (south)'!B15*1.075</f>
        <v>544335.55354880006</v>
      </c>
      <c r="E19" s="11" t="s">
        <v>56</v>
      </c>
      <c r="F19" s="12">
        <f>1.075*'[1]Distr. less VAT (south)'!E15</f>
        <v>150471.73552640434</v>
      </c>
      <c r="H19" s="11" t="s">
        <v>57</v>
      </c>
      <c r="I19" s="13">
        <f>1.075*'[1]Distr. less VAT (south)'!H15</f>
        <v>199919.50479366473</v>
      </c>
      <c r="K19" s="11" t="s">
        <v>58</v>
      </c>
      <c r="L19" s="12">
        <f>1.075*'[1]Distr. less VAT (south)'!K15</f>
        <v>48623.93059788915</v>
      </c>
    </row>
    <row r="20" spans="2:12" ht="15" thickBot="1" x14ac:dyDescent="0.4">
      <c r="B20" s="3" t="s">
        <v>59</v>
      </c>
      <c r="C20" s="4" t="s">
        <v>5</v>
      </c>
      <c r="E20" s="16" t="s">
        <v>60</v>
      </c>
      <c r="F20" s="12">
        <f>1.075*'[1]Distr. less VAT (south)'!E16</f>
        <v>182813.7201519321</v>
      </c>
      <c r="H20" s="11" t="s">
        <v>61</v>
      </c>
      <c r="I20" s="13">
        <f>1.075*'[1]Distr. less VAT (south)'!H16</f>
        <v>237265.89049841283</v>
      </c>
      <c r="K20" s="11" t="s">
        <v>62</v>
      </c>
      <c r="L20" s="12">
        <f>1.075*'[1]Distr. less VAT (south)'!K16</f>
        <v>70051.657948404973</v>
      </c>
    </row>
    <row r="21" spans="2:12" x14ac:dyDescent="0.35">
      <c r="B21" s="9" t="s">
        <v>63</v>
      </c>
      <c r="C21" s="10">
        <f>'[1]Distr. less VAT (south)'!B17*1.075</f>
        <v>108044.99130160038</v>
      </c>
      <c r="E21" s="11" t="s">
        <v>64</v>
      </c>
      <c r="F21" s="12">
        <f>1.075*'[1]Distr. less VAT (south)'!E17</f>
        <v>190190.1052542761</v>
      </c>
      <c r="H21" s="11" t="s">
        <v>65</v>
      </c>
      <c r="I21" s="13">
        <f>1.075*'[1]Distr. less VAT (south)'!H17</f>
        <v>277540.05874899711</v>
      </c>
      <c r="K21" s="11" t="s">
        <v>66</v>
      </c>
      <c r="L21" s="12">
        <f>1.075*'[1]Distr. less VAT (south)'!K17</f>
        <v>87581.720104640874</v>
      </c>
    </row>
    <row r="22" spans="2:12" x14ac:dyDescent="0.35">
      <c r="B22" s="11" t="s">
        <v>67</v>
      </c>
      <c r="C22" s="14">
        <f>'[1]Distr. less VAT (south)'!B18*1.075</f>
        <v>145860.57676941462</v>
      </c>
      <c r="E22" s="11" t="s">
        <v>68</v>
      </c>
      <c r="F22" s="12">
        <f>1.075*'[1]Distr. less VAT (south)'!E18</f>
        <v>227226.89409963609</v>
      </c>
      <c r="H22" s="11" t="s">
        <v>69</v>
      </c>
      <c r="I22" s="13">
        <f>1.075*'[1]Distr. less VAT (south)'!H18</f>
        <v>289180.88197583792</v>
      </c>
      <c r="K22" s="11" t="s">
        <v>70</v>
      </c>
      <c r="L22" s="12">
        <f>1.075*'[1]Distr. less VAT (south)'!K18</f>
        <v>105008.89624606937</v>
      </c>
    </row>
    <row r="23" spans="2:12" x14ac:dyDescent="0.35">
      <c r="B23" s="11" t="s">
        <v>71</v>
      </c>
      <c r="C23" s="14">
        <f>'[1]Distr. less VAT (south)'!B19*1.075</f>
        <v>172447.91926170987</v>
      </c>
      <c r="E23" s="15" t="s">
        <v>72</v>
      </c>
      <c r="F23" s="12">
        <f>1.075*'[1]Distr. less VAT (south)'!E19</f>
        <v>123047.88434922564</v>
      </c>
      <c r="H23" s="11" t="s">
        <v>73</v>
      </c>
      <c r="I23" s="13">
        <f>1.075*'[1]Distr. less VAT (south)'!H19</f>
        <v>146506.30555264704</v>
      </c>
      <c r="K23" s="11" t="s">
        <v>74</v>
      </c>
      <c r="L23" s="12">
        <f>1.075*'[1]Distr. less VAT (south)'!K19</f>
        <v>86377.95373139641</v>
      </c>
    </row>
    <row r="24" spans="2:12" x14ac:dyDescent="0.35">
      <c r="B24" s="11" t="s">
        <v>75</v>
      </c>
      <c r="C24" s="14">
        <f>'[1]Distr. less VAT (south)'!B20*1.075</f>
        <v>147465.04311387814</v>
      </c>
      <c r="E24" s="11" t="s">
        <v>76</v>
      </c>
      <c r="F24" s="12">
        <f>1.075*'[1]Distr. less VAT (south)'!E20</f>
        <v>164257.8325011066</v>
      </c>
      <c r="H24" s="11" t="s">
        <v>77</v>
      </c>
      <c r="I24" s="13">
        <f>1.075*'[1]Distr. less VAT (south)'!H20</f>
        <v>183119.49013957003</v>
      </c>
      <c r="K24" s="11" t="s">
        <v>78</v>
      </c>
      <c r="L24" s="12">
        <f>1.075*'[1]Distr. less VAT (south)'!K20</f>
        <v>107875.81758450724</v>
      </c>
    </row>
    <row r="25" spans="2:12" ht="15" thickBot="1" x14ac:dyDescent="0.4">
      <c r="B25" s="11" t="s">
        <v>79</v>
      </c>
      <c r="C25" s="14">
        <f>'[1]Distr. less VAT (south)'!B21*1.075</f>
        <v>184347.95126035798</v>
      </c>
      <c r="E25" s="15" t="s">
        <v>80</v>
      </c>
      <c r="F25" s="12">
        <f>1.075*'[1]Distr. less VAT (south)'!E21</f>
        <v>186191.37096564574</v>
      </c>
      <c r="H25" s="11" t="s">
        <v>81</v>
      </c>
      <c r="I25" s="13">
        <f>1.075*'[1]Distr. less VAT (south)'!H21</f>
        <v>218584.3277702645</v>
      </c>
      <c r="K25" s="17" t="s">
        <v>82</v>
      </c>
      <c r="L25" s="19">
        <f>1.075*'[1]Distr. less VAT (south)'!K21</f>
        <v>100675.68025577228</v>
      </c>
    </row>
    <row r="26" spans="2:12" ht="15" thickBot="1" x14ac:dyDescent="0.4">
      <c r="B26" s="11" t="s">
        <v>83</v>
      </c>
      <c r="C26" s="14">
        <f>'[1]Distr. less VAT (south)'!B22*1.075</f>
        <v>235008.27204059361</v>
      </c>
      <c r="E26" s="11" t="s">
        <v>84</v>
      </c>
      <c r="F26" s="12">
        <f>1.075*'[1]Distr. less VAT (south)'!E22</f>
        <v>195893.9663533034</v>
      </c>
      <c r="H26" s="11" t="s">
        <v>85</v>
      </c>
      <c r="I26" s="13">
        <f>1.075*'[1]Distr. less VAT (south)'!H22</f>
        <v>254658.4923573251</v>
      </c>
      <c r="K26" s="20" t="s">
        <v>86</v>
      </c>
      <c r="L26" s="4" t="s">
        <v>5</v>
      </c>
    </row>
    <row r="27" spans="2:12" x14ac:dyDescent="0.35">
      <c r="B27" s="11" t="s">
        <v>87</v>
      </c>
      <c r="C27" s="14">
        <f>'[1]Distr. less VAT (south)'!B23*1.075</f>
        <v>265466.47580317984</v>
      </c>
      <c r="E27" s="11" t="s">
        <v>88</v>
      </c>
      <c r="F27" s="12">
        <f>1.075*'[1]Distr. less VAT (south)'!E23</f>
        <v>232487.35702234795</v>
      </c>
      <c r="H27" s="11" t="s">
        <v>89</v>
      </c>
      <c r="I27" s="13">
        <f>1.075*'[1]Distr. less VAT (south)'!H23</f>
        <v>277540.05874899711</v>
      </c>
      <c r="K27" s="11" t="s">
        <v>90</v>
      </c>
      <c r="L27" s="12">
        <f>1.075*'[1]Distr. less VAT (south)'!K23</f>
        <v>18465.642949991707</v>
      </c>
    </row>
    <row r="28" spans="2:12" ht="15" thickBot="1" x14ac:dyDescent="0.4">
      <c r="B28" s="11" t="s">
        <v>91</v>
      </c>
      <c r="C28" s="14">
        <f>'[1]Distr. less VAT (south)'!B24*1.075</f>
        <v>216089.98260320016</v>
      </c>
      <c r="E28" s="11" t="s">
        <v>92</v>
      </c>
      <c r="F28" s="12">
        <f>1.075*'[1]Distr. less VAT (south)'!E24</f>
        <v>271949.79471462453</v>
      </c>
      <c r="H28" s="21" t="s">
        <v>93</v>
      </c>
      <c r="I28" s="22">
        <f>1.075*'[1]Distr. less VAT (south)'!H24</f>
        <v>329923.76326978079</v>
      </c>
      <c r="K28" s="11" t="s">
        <v>94</v>
      </c>
      <c r="L28" s="12">
        <f>1.075*'[1]Distr. less VAT (south)'!K24</f>
        <v>30413.260584788506</v>
      </c>
    </row>
    <row r="29" spans="2:12" x14ac:dyDescent="0.35">
      <c r="B29" s="11" t="s">
        <v>95</v>
      </c>
      <c r="C29" s="14">
        <f>'[1]Distr. less VAT (south)'!B25*1.075</f>
        <v>279605.51141601778</v>
      </c>
      <c r="E29" s="11" t="s">
        <v>96</v>
      </c>
      <c r="F29" s="12">
        <f>1.075*'[1]Distr. less VAT (south)'!E25</f>
        <v>283355.88677232544</v>
      </c>
      <c r="H29" s="23" t="s">
        <v>97</v>
      </c>
      <c r="I29" s="23" t="s">
        <v>5</v>
      </c>
      <c r="K29" s="11" t="s">
        <v>98</v>
      </c>
      <c r="L29" s="12">
        <f>1.075*'[1]Distr. less VAT (south)'!K25</f>
        <v>36931.285899983413</v>
      </c>
    </row>
    <row r="30" spans="2:12" x14ac:dyDescent="0.35">
      <c r="B30" s="11" t="s">
        <v>99</v>
      </c>
      <c r="C30" s="14">
        <f>'[1]Distr. less VAT (south)'!B26*1.075</f>
        <v>225735.64566846195</v>
      </c>
      <c r="E30" s="16" t="s">
        <v>100</v>
      </c>
      <c r="F30" s="12">
        <f>1.075*'[1]Distr. less VAT (south)'!E26</f>
        <v>143556.68014427359</v>
      </c>
      <c r="H30" s="24"/>
      <c r="I30" s="25"/>
      <c r="K30" s="17" t="s">
        <v>101</v>
      </c>
      <c r="L30" s="19">
        <f>1.075*'[1]Distr. less VAT (south)'!K26</f>
        <v>32586.534387870772</v>
      </c>
    </row>
    <row r="31" spans="2:12" ht="15" thickBot="1" x14ac:dyDescent="0.4">
      <c r="B31" s="21" t="s">
        <v>102</v>
      </c>
      <c r="C31" s="26">
        <f>'[1]Distr. less VAT (south)'!B27*1.075</f>
        <v>288583.44663512782</v>
      </c>
      <c r="E31" s="16" t="s">
        <v>103</v>
      </c>
      <c r="F31" s="12">
        <f>1.075*'[1]Distr. less VAT (south)'!E27</f>
        <v>179432.8090575097</v>
      </c>
      <c r="H31" s="24"/>
      <c r="I31" s="25"/>
      <c r="K31" s="11" t="s">
        <v>104</v>
      </c>
      <c r="L31" s="12">
        <f>1.075*'[1]Distr. less VAT (south)'!K27</f>
        <v>42069.910983139314</v>
      </c>
    </row>
    <row r="32" spans="2:12" ht="15" thickBot="1" x14ac:dyDescent="0.4">
      <c r="E32" s="16" t="s">
        <v>105</v>
      </c>
      <c r="F32" s="12">
        <f>1.075*'[1]Distr. less VAT (south)'!E28</f>
        <v>214180.88084570158</v>
      </c>
      <c r="H32" s="24"/>
      <c r="I32" s="25"/>
      <c r="K32" s="11" t="s">
        <v>106</v>
      </c>
      <c r="L32" s="12">
        <f>1.075*'[1]Distr. less VAT (south)'!K28</f>
        <v>50423.576131852489</v>
      </c>
    </row>
    <row r="33" spans="2:14" ht="15" thickBot="1" x14ac:dyDescent="0.4">
      <c r="B33" s="27" t="s">
        <v>107</v>
      </c>
      <c r="C33" s="28" t="s">
        <v>5</v>
      </c>
      <c r="E33" s="29" t="s">
        <v>108</v>
      </c>
      <c r="F33" s="12">
        <f>1.075*'[1]Distr. less VAT (south)'!E29</f>
        <v>249528.84428420555</v>
      </c>
      <c r="H33" s="24"/>
      <c r="I33" s="25"/>
      <c r="J33" s="30"/>
      <c r="K33" s="11" t="s">
        <v>109</v>
      </c>
      <c r="L33" s="12">
        <f>1.075*'[1]Distr. less VAT (south)'!K29</f>
        <v>61969.255463901172</v>
      </c>
    </row>
    <row r="34" spans="2:14" ht="15" thickBot="1" x14ac:dyDescent="0.4">
      <c r="B34" s="9" t="s">
        <v>110</v>
      </c>
      <c r="C34" s="32">
        <f>'[1]Distr. less VAT (south)'!B30*1.075</f>
        <v>378683.27203630353</v>
      </c>
      <c r="E34" s="29" t="s">
        <v>111</v>
      </c>
      <c r="F34" s="12">
        <f>1.075*'[1]Distr. less VAT (south)'!E30</f>
        <v>271949.79471462453</v>
      </c>
      <c r="H34" s="33"/>
      <c r="I34" s="30"/>
      <c r="J34" s="30"/>
      <c r="K34" s="17" t="s">
        <v>112</v>
      </c>
      <c r="L34" s="19">
        <f>1.075*'[1]Distr. less VAT (south)'!K30</f>
        <v>74347.660831822577</v>
      </c>
    </row>
    <row r="35" spans="2:14" ht="15" thickBot="1" x14ac:dyDescent="0.4">
      <c r="B35" s="9" t="s">
        <v>113</v>
      </c>
      <c r="C35" s="32">
        <f>'[1]Distr. less VAT (south)'!B31*1.075</f>
        <v>540974.48069446976</v>
      </c>
      <c r="E35" s="29" t="s">
        <v>114</v>
      </c>
      <c r="F35" s="12">
        <f>1.075*'[1]Distr. less VAT (south)'!E31</f>
        <v>323278.02404446114</v>
      </c>
      <c r="H35" s="30"/>
      <c r="J35" s="30"/>
      <c r="K35" s="34" t="s">
        <v>115</v>
      </c>
      <c r="L35" s="4" t="s">
        <v>5</v>
      </c>
    </row>
    <row r="36" spans="2:14" ht="15" thickBot="1" x14ac:dyDescent="0.4">
      <c r="B36" s="9" t="s">
        <v>116</v>
      </c>
      <c r="C36" s="32">
        <f>'[1]Distr. less VAT (south)'!B32*1.075</f>
        <v>595073.71319990337</v>
      </c>
      <c r="E36" s="35" t="s">
        <v>117</v>
      </c>
      <c r="F36" s="36">
        <f>1.075*'[1]Distr. less VAT (south)'!E32</f>
        <v>352495.02961115882</v>
      </c>
      <c r="H36" s="27" t="s">
        <v>118</v>
      </c>
      <c r="I36" s="2" t="s">
        <v>5</v>
      </c>
      <c r="K36" s="37" t="s">
        <v>119</v>
      </c>
      <c r="L36" s="38">
        <f>1.075*'[1]Distr. less VAT (south)'!K32</f>
        <v>18890.484213862404</v>
      </c>
    </row>
    <row r="37" spans="2:14" ht="15" thickBot="1" x14ac:dyDescent="0.4">
      <c r="B37" s="9" t="s">
        <v>120</v>
      </c>
      <c r="C37" s="32">
        <f>'[1]Distr. less VAT (south)'!B33*1.075</f>
        <v>540974.48069446976</v>
      </c>
      <c r="E37" s="3" t="s">
        <v>121</v>
      </c>
      <c r="F37" s="4" t="s">
        <v>5</v>
      </c>
      <c r="H37" s="39" t="s">
        <v>122</v>
      </c>
      <c r="I37" s="40">
        <f>'[1]Distr. less VAT (south)'!H29*1.075</f>
        <v>47849.385712140793</v>
      </c>
      <c r="K37" s="41" t="s">
        <v>123</v>
      </c>
      <c r="L37" s="12">
        <f>1.075*'[1]Distr. less VAT (south)'!K33</f>
        <v>21989.926430587329</v>
      </c>
    </row>
    <row r="38" spans="2:14" ht="15" thickBot="1" x14ac:dyDescent="0.4">
      <c r="B38" s="42" t="s">
        <v>124</v>
      </c>
      <c r="C38" s="40">
        <f>'[1]Distr. less VAT (south)'!B34*1.075</f>
        <v>595073.71319990337</v>
      </c>
      <c r="E38" s="43" t="s">
        <v>125</v>
      </c>
      <c r="F38" s="10">
        <f>'[1]Distr. less VAT (south)'!E35*1.075</f>
        <v>64966.975759806133</v>
      </c>
      <c r="I38" s="44"/>
      <c r="K38" s="41" t="s">
        <v>126</v>
      </c>
      <c r="L38" s="19">
        <f>1.075*'[1]Distr. less VAT (south)'!K34</f>
        <v>28236.202946861915</v>
      </c>
    </row>
    <row r="39" spans="2:14" ht="15" thickBot="1" x14ac:dyDescent="0.4">
      <c r="E39" s="43" t="s">
        <v>127</v>
      </c>
      <c r="F39" s="10">
        <f>'[1]Distr. less VAT (south)'!E36*1.075</f>
        <v>72054.586565449499</v>
      </c>
      <c r="H39" s="27" t="s">
        <v>128</v>
      </c>
      <c r="I39" s="28" t="s">
        <v>5</v>
      </c>
      <c r="K39" s="20" t="s">
        <v>129</v>
      </c>
      <c r="L39" s="4" t="s">
        <v>5</v>
      </c>
    </row>
    <row r="40" spans="2:14" ht="15" thickBot="1" x14ac:dyDescent="0.4">
      <c r="B40" s="45" t="s">
        <v>130</v>
      </c>
      <c r="C40" s="46" t="s">
        <v>5</v>
      </c>
      <c r="E40" s="43" t="s">
        <v>131</v>
      </c>
      <c r="F40" s="10">
        <f>'[1]Distr. less VAT (south)'!E37*1.075</f>
        <v>105393.47574948195</v>
      </c>
      <c r="H40" s="9" t="s">
        <v>132</v>
      </c>
      <c r="I40" s="32">
        <f>'[1]Distr. less VAT (south)'!H32*1.075</f>
        <v>167479.39802880003</v>
      </c>
      <c r="K40" s="9" t="s">
        <v>133</v>
      </c>
      <c r="L40" s="38">
        <f>1.075*'[1]Distr. less VAT (south)'!K36</f>
        <v>20050.257642987723</v>
      </c>
    </row>
    <row r="41" spans="2:14" x14ac:dyDescent="0.35">
      <c r="B41" s="47" t="s">
        <v>134</v>
      </c>
      <c r="C41" s="48">
        <f>'[1]Distr. less VAT (south)'!B37*1.075</f>
        <v>456960.41391000006</v>
      </c>
      <c r="E41" s="43" t="s">
        <v>135</v>
      </c>
      <c r="F41" s="10">
        <f>'[1]Distr. less VAT (south)'!E38*1.075</f>
        <v>131741.84468685242</v>
      </c>
      <c r="H41" s="11" t="s">
        <v>136</v>
      </c>
      <c r="I41" s="32">
        <f>'[1]Distr. less VAT (south)'!H33*1.075</f>
        <v>187593.07039200002</v>
      </c>
      <c r="K41" s="11" t="s">
        <v>137</v>
      </c>
      <c r="L41" s="12">
        <f>1.075*'[1]Distr. less VAT (south)'!K37</f>
        <v>30090.835574223242</v>
      </c>
    </row>
    <row r="42" spans="2:14" ht="15" thickBot="1" x14ac:dyDescent="0.4">
      <c r="B42" s="49" t="s">
        <v>138</v>
      </c>
      <c r="C42" s="48">
        <f>'[1]Distr. less VAT (south)'!B38*1.075</f>
        <v>620900.00973000005</v>
      </c>
      <c r="E42" s="43" t="s">
        <v>139</v>
      </c>
      <c r="F42" s="10">
        <f>'[1]Distr. less VAT (south)'!E39*1.075</f>
        <v>158088.53964906806</v>
      </c>
      <c r="H42" s="11" t="s">
        <v>140</v>
      </c>
      <c r="I42" s="32">
        <f>'[1]Distr. less VAT (south)'!H34*1.075</f>
        <v>239229.17491200002</v>
      </c>
      <c r="K42" s="17" t="s">
        <v>141</v>
      </c>
      <c r="L42" s="19">
        <f>1.075*'[1]Distr. less VAT (south)'!K38</f>
        <v>36086.433554836629</v>
      </c>
    </row>
    <row r="43" spans="2:14" ht="15" thickBot="1" x14ac:dyDescent="0.4">
      <c r="B43" s="50" t="s">
        <v>142</v>
      </c>
      <c r="C43" s="51">
        <f>'[1]Distr. less VAT (south)'!B39*1.075</f>
        <v>671406.23550000007</v>
      </c>
      <c r="E43" s="43" t="s">
        <v>143</v>
      </c>
      <c r="F43" s="10">
        <f>'[1]Distr. less VAT (south)'!E40*1.075</f>
        <v>168427.34500046496</v>
      </c>
      <c r="H43" s="21" t="s">
        <v>144</v>
      </c>
      <c r="I43" s="40">
        <f>'[1]Distr. less VAT (south)'!H35*1.075</f>
        <v>271957.88256</v>
      </c>
      <c r="K43" s="3" t="s">
        <v>145</v>
      </c>
      <c r="L43" s="4" t="s">
        <v>5</v>
      </c>
      <c r="N43" s="52"/>
    </row>
    <row r="44" spans="2:14" ht="15" thickBot="1" x14ac:dyDescent="0.4">
      <c r="E44" s="43" t="s">
        <v>146</v>
      </c>
      <c r="F44" s="10">
        <f>'[1]Distr. less VAT (south)'!E41*1.075</f>
        <v>193042.81485753271</v>
      </c>
      <c r="K44" s="53" t="s">
        <v>147</v>
      </c>
      <c r="L44" s="54">
        <f>'[1]Distr. less VAT (south)'!K40*1.075</f>
        <v>16431.135760896628</v>
      </c>
    </row>
    <row r="45" spans="2:14" ht="15" thickBot="1" x14ac:dyDescent="0.4">
      <c r="B45" s="55" t="s">
        <v>148</v>
      </c>
      <c r="C45" s="56" t="s">
        <v>5</v>
      </c>
      <c r="E45" s="43" t="s">
        <v>149</v>
      </c>
      <c r="F45" s="10">
        <f>'[1]Distr. less VAT (south)'!E42*1.075</f>
        <v>200833.49522821393</v>
      </c>
      <c r="H45" s="27" t="s">
        <v>150</v>
      </c>
      <c r="I45" s="28" t="s">
        <v>5</v>
      </c>
      <c r="K45" s="57" t="s">
        <v>151</v>
      </c>
      <c r="L45" s="54">
        <f>'[1]Distr. less VAT (south)'!K41*1.075</f>
        <v>17800.061224093006</v>
      </c>
    </row>
    <row r="46" spans="2:14" x14ac:dyDescent="0.35">
      <c r="B46" s="41" t="s">
        <v>152</v>
      </c>
      <c r="C46" s="38">
        <f>'[1]Distr. less VAT (south)'!B42*1.075</f>
        <v>344257.46249999997</v>
      </c>
      <c r="E46" s="43" t="s">
        <v>153</v>
      </c>
      <c r="F46" s="10">
        <f>'[1]Distr. less VAT (south)'!E43*1.075</f>
        <v>239944.25074617603</v>
      </c>
      <c r="H46" s="9" t="s">
        <v>154</v>
      </c>
      <c r="I46" s="32">
        <f>'[1]Distr. less VAT (south)'!H38*1.075</f>
        <v>207828.758592</v>
      </c>
      <c r="K46" s="53" t="s">
        <v>155</v>
      </c>
      <c r="L46" s="54">
        <f>'[1]Distr. less VAT (south)'!K42*1.075</f>
        <v>16431.135760896628</v>
      </c>
    </row>
    <row r="47" spans="2:14" ht="15" thickBot="1" x14ac:dyDescent="0.4">
      <c r="B47" s="41" t="s">
        <v>156</v>
      </c>
      <c r="C47" s="38">
        <f>'[1]Distr. less VAT (south)'!B43*1.075</f>
        <v>491797.50375000003</v>
      </c>
      <c r="E47" s="43" t="s">
        <v>157</v>
      </c>
      <c r="F47" s="10">
        <f>'[1]Distr. less VAT (south)'!E44*1.075</f>
        <v>129933.95151961227</v>
      </c>
      <c r="H47" s="11" t="s">
        <v>158</v>
      </c>
      <c r="I47" s="32">
        <f>'[1]Distr. less VAT (south)'!H39*1.075</f>
        <v>227507.73645600001</v>
      </c>
      <c r="K47" s="57" t="s">
        <v>159</v>
      </c>
      <c r="L47" s="22">
        <f>'[1]Distr. less VAT (south)'!K43*1.075</f>
        <v>17800.061224093006</v>
      </c>
    </row>
    <row r="48" spans="2:14" ht="15" thickBot="1" x14ac:dyDescent="0.4">
      <c r="B48" s="58" t="s">
        <v>160</v>
      </c>
      <c r="C48" s="38">
        <f>'[1]Distr. less VAT (south)'!B44*1.075</f>
        <v>540974.88375000004</v>
      </c>
      <c r="E48" s="43" t="s">
        <v>161</v>
      </c>
      <c r="F48" s="10">
        <f>'[1]Distr. less VAT (south)'!E45*1.075</f>
        <v>175661.93082470438</v>
      </c>
      <c r="H48" s="11" t="s">
        <v>162</v>
      </c>
      <c r="I48" s="32">
        <f>'[1]Distr. less VAT (south)'!H40*1.075</f>
        <v>302506.14139200002</v>
      </c>
    </row>
    <row r="49" spans="2:14" ht="15" thickBot="1" x14ac:dyDescent="0.4">
      <c r="B49" s="59"/>
      <c r="C49" s="38"/>
      <c r="E49" s="43" t="s">
        <v>163</v>
      </c>
      <c r="F49" s="10">
        <f>'[1]Distr. less VAT (south)'!E46*1.075</f>
        <v>193427.82914314867</v>
      </c>
      <c r="H49" s="21" t="s">
        <v>164</v>
      </c>
      <c r="I49" s="40">
        <f>'[1]Distr. less VAT (south)'!H41*1.075</f>
        <v>360695.80092000001</v>
      </c>
      <c r="K49" s="60" t="s">
        <v>165</v>
      </c>
      <c r="L49" s="61">
        <f>'[1]Distr. less VAT (south)'!K45*1.075</f>
        <v>11672.556311352699</v>
      </c>
    </row>
    <row r="50" spans="2:14" ht="15" thickBot="1" x14ac:dyDescent="0.4">
      <c r="B50" s="55" t="s">
        <v>166</v>
      </c>
      <c r="C50" s="56" t="s">
        <v>5</v>
      </c>
      <c r="E50" s="43" t="s">
        <v>167</v>
      </c>
      <c r="F50" s="10">
        <f>'[1]Distr. less VAT (south)'!E47*1.075</f>
        <v>206856.45783537137</v>
      </c>
    </row>
    <row r="51" spans="2:14" ht="15" thickBot="1" x14ac:dyDescent="0.4">
      <c r="B51" s="41" t="s">
        <v>168</v>
      </c>
      <c r="C51" s="38">
        <f>'[1]Distr. less VAT (south)'!B47*1.075</f>
        <v>92511.172928865373</v>
      </c>
      <c r="E51" s="43" t="s">
        <v>169</v>
      </c>
      <c r="F51" s="10">
        <f>'[1]Distr. less VAT (south)'!E48*1.075</f>
        <v>245498.50030997497</v>
      </c>
      <c r="K51" s="62" t="s">
        <v>170</v>
      </c>
      <c r="L51" s="4" t="s">
        <v>201</v>
      </c>
    </row>
    <row r="52" spans="2:14" x14ac:dyDescent="0.35">
      <c r="B52" s="41" t="s">
        <v>171</v>
      </c>
      <c r="C52" s="38">
        <f>'[1]Distr. less VAT (south)'!B48*1.075</f>
        <v>120945.57400899482</v>
      </c>
      <c r="E52" s="43" t="s">
        <v>172</v>
      </c>
      <c r="F52" s="10">
        <f>'[1]Distr. less VAT (south)'!E49*1.075</f>
        <v>287168.76383970579</v>
      </c>
      <c r="K52" s="63" t="s">
        <v>173</v>
      </c>
      <c r="L52" s="64">
        <f>'[1]Distr. less VAT (south)'!K48*1.075</f>
        <v>55559.655181858805</v>
      </c>
    </row>
    <row r="53" spans="2:14" x14ac:dyDescent="0.35">
      <c r="B53" s="58" t="s">
        <v>174</v>
      </c>
      <c r="C53" s="38">
        <f>'[1]Distr. less VAT (south)'!B49*1.075</f>
        <v>140170.57188426334</v>
      </c>
      <c r="E53" s="43" t="s">
        <v>175</v>
      </c>
      <c r="F53" s="10">
        <f>'[1]Distr. less VAT (south)'!E50*1.075</f>
        <v>299213.01507886598</v>
      </c>
      <c r="K53" s="75" t="s">
        <v>176</v>
      </c>
      <c r="L53" s="13">
        <f>'[1]Distr. less VAT (south)'!K49*1.075</f>
        <v>66452.175919999994</v>
      </c>
      <c r="N53" s="65"/>
    </row>
    <row r="54" spans="2:14" x14ac:dyDescent="0.35">
      <c r="B54" s="59" t="s">
        <v>177</v>
      </c>
      <c r="C54" s="38">
        <f>'[1]Distr. less VAT (south)'!B50*1.075</f>
        <v>136526.93623895044</v>
      </c>
      <c r="E54" s="43" t="s">
        <v>178</v>
      </c>
      <c r="F54" s="10">
        <f>'[1]Distr. less VAT (south)'!E51*1.075</f>
        <v>151590.16809793256</v>
      </c>
      <c r="K54" s="76" t="s">
        <v>179</v>
      </c>
      <c r="L54" s="13">
        <f>'[1]Distr. less VAT (south)'!K50*1.075</f>
        <v>95688.974999999991</v>
      </c>
    </row>
    <row r="55" spans="2:14" x14ac:dyDescent="0.35">
      <c r="B55" s="59" t="s">
        <v>180</v>
      </c>
      <c r="C55" s="38">
        <f>'[1]Distr. less VAT (south)'!B51*1.075</f>
        <v>178492.08702124807</v>
      </c>
      <c r="E55" s="43" t="s">
        <v>181</v>
      </c>
      <c r="F55" s="10">
        <f>'[1]Distr. less VAT (south)'!E52*1.075</f>
        <v>189473.8998273882</v>
      </c>
      <c r="K55" s="76" t="s">
        <v>182</v>
      </c>
      <c r="L55" s="13">
        <f>'[1]Distr. less VAT (south)'!K51*1.075</f>
        <v>74571.596856529402</v>
      </c>
    </row>
    <row r="56" spans="2:14" ht="15" thickBot="1" x14ac:dyDescent="0.4">
      <c r="B56" s="44"/>
      <c r="C56" s="44"/>
      <c r="E56" s="43" t="s">
        <v>183</v>
      </c>
      <c r="F56" s="10">
        <f>'[1]Distr. less VAT (south)'!E53*1.075</f>
        <v>226167.43522174409</v>
      </c>
      <c r="K56" s="76" t="s">
        <v>184</v>
      </c>
      <c r="L56" s="13">
        <f>'[1]Distr. less VAT (south)'!K52*1.075</f>
        <v>94903.444789517962</v>
      </c>
    </row>
    <row r="57" spans="2:14" x14ac:dyDescent="0.35">
      <c r="B57" s="55" t="s">
        <v>185</v>
      </c>
      <c r="C57" s="56" t="s">
        <v>5</v>
      </c>
      <c r="E57" s="43" t="s">
        <v>186</v>
      </c>
      <c r="F57" s="10">
        <f>'[1]Distr. less VAT (south)'!E54*1.075</f>
        <v>263492.05924947909</v>
      </c>
      <c r="K57" s="77" t="s">
        <v>187</v>
      </c>
      <c r="L57" s="78">
        <f>'[1]Distr. less VAT (south)'!K53*1.075</f>
        <v>195931.52275233215</v>
      </c>
      <c r="N57" s="31"/>
    </row>
    <row r="58" spans="2:14" x14ac:dyDescent="0.35">
      <c r="B58" s="41" t="s">
        <v>188</v>
      </c>
      <c r="C58" s="14">
        <f>'[1]Distr. less VAT (south)'!B54*1.075</f>
        <v>229063.30761105797</v>
      </c>
      <c r="E58" s="43" t="s">
        <v>189</v>
      </c>
      <c r="F58" s="10">
        <f>'[1]Distr. less VAT (south)'!E55*1.075</f>
        <v>287168.76383970579</v>
      </c>
      <c r="K58" s="77" t="s">
        <v>190</v>
      </c>
      <c r="L58" s="78">
        <f>'[1]Distr. less VAT (south)'!K54*1.075</f>
        <v>77121.574999999997</v>
      </c>
      <c r="M58" s="44"/>
    </row>
    <row r="59" spans="2:14" ht="15" thickBot="1" x14ac:dyDescent="0.4">
      <c r="B59" s="66" t="s">
        <v>191</v>
      </c>
      <c r="C59" s="40">
        <f>'[1]Distr. less VAT (south)'!B55*1.075</f>
        <v>267241.55047926342</v>
      </c>
      <c r="E59" s="43" t="s">
        <v>192</v>
      </c>
      <c r="F59" s="10">
        <f>'[1]Distr. less VAT (south)'!E56*1.075</f>
        <v>341370.40537865885</v>
      </c>
      <c r="K59" s="21" t="s">
        <v>193</v>
      </c>
      <c r="L59" s="79">
        <f>'[1]Distr. less VAT (south)'!K55*1.075</f>
        <v>86698.115668458078</v>
      </c>
      <c r="N59" s="65"/>
    </row>
    <row r="60" spans="2:14" ht="15" thickBot="1" x14ac:dyDescent="0.4">
      <c r="K60" s="17" t="s">
        <v>194</v>
      </c>
      <c r="L60" s="79">
        <f>'[1]Distr. less VAT (south)'!K56*1.075</f>
        <v>220802.30623378197</v>
      </c>
      <c r="M60" s="44"/>
      <c r="N60" s="31"/>
    </row>
    <row r="61" spans="2:14" ht="15" thickBot="1" x14ac:dyDescent="0.4">
      <c r="B61" s="55" t="s">
        <v>195</v>
      </c>
      <c r="C61" s="56" t="s">
        <v>5</v>
      </c>
      <c r="K61" s="21" t="s">
        <v>196</v>
      </c>
      <c r="L61" s="79">
        <f>'[1]Distr. less VAT (south)'!K57*1.075</f>
        <v>277804.84593749995</v>
      </c>
    </row>
    <row r="62" spans="2:14" x14ac:dyDescent="0.35">
      <c r="B62" s="41" t="s">
        <v>188</v>
      </c>
      <c r="C62" s="14">
        <f>'[1]Distr. less VAT (south)'!B54*1.075</f>
        <v>229063.30761105797</v>
      </c>
      <c r="L62" s="80"/>
    </row>
    <row r="63" spans="2:14" ht="15" thickBot="1" x14ac:dyDescent="0.4">
      <c r="B63" s="66" t="s">
        <v>191</v>
      </c>
      <c r="C63" s="14">
        <f>'[1]Distr. less VAT (south)'!B55*1.075</f>
        <v>267241.55047926342</v>
      </c>
    </row>
    <row r="65" spans="2:3" ht="15" thickBot="1" x14ac:dyDescent="0.4"/>
    <row r="66" spans="2:3" ht="15" thickBot="1" x14ac:dyDescent="0.4">
      <c r="B66" s="67" t="s">
        <v>197</v>
      </c>
      <c r="C66" s="56" t="s">
        <v>5</v>
      </c>
    </row>
    <row r="67" spans="2:3" x14ac:dyDescent="0.35">
      <c r="B67" s="68" t="s">
        <v>198</v>
      </c>
      <c r="C67" s="69">
        <f>'[1]Distr. less VAT (south)'!B59*1.075</f>
        <v>43000</v>
      </c>
    </row>
    <row r="68" spans="2:3" x14ac:dyDescent="0.35">
      <c r="B68" s="70" t="s">
        <v>199</v>
      </c>
      <c r="C68" s="48">
        <f>'[1]Distr. less VAT (south)'!B60*1.075</f>
        <v>51062.5</v>
      </c>
    </row>
    <row r="69" spans="2:3" x14ac:dyDescent="0.35">
      <c r="B69" s="70" t="s">
        <v>200</v>
      </c>
      <c r="C69" s="51">
        <f>'[1]Distr. less VAT (south)'!B61*1.075</f>
        <v>55900</v>
      </c>
    </row>
  </sheetData>
  <mergeCells count="5">
    <mergeCell ref="C1:H3"/>
    <mergeCell ref="K1:L3"/>
    <mergeCell ref="B5:C5"/>
    <mergeCell ref="E5:I5"/>
    <mergeCell ref="K5:L5"/>
  </mergeCells>
  <pageMargins left="0.25" right="0.25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Distr. (south)</vt:lpstr>
      <vt:lpstr>'Distr. (south)'!Print_Area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Azeezat Fatai</dc:creator>
  <cp:lastModifiedBy>Chinwe Remi-Lawal</cp:lastModifiedBy>
  <dcterms:created xsi:type="dcterms:W3CDTF">2025-07-09T08:41:50Z</dcterms:created>
  <dcterms:modified xsi:type="dcterms:W3CDTF">2025-07-09T12:46:30Z</dcterms:modified>
</cp:coreProperties>
</file>